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U:\◆◆感染対策\⑦想定シフト表\"/>
    </mc:Choice>
  </mc:AlternateContent>
  <xr:revisionPtr revIDLastSave="0" documentId="13_ncr:1_{7434BC6F-8BDE-4395-B829-F275C563CB74}" xr6:coauthVersionLast="46" xr6:coauthVersionMax="46" xr10:uidLastSave="{00000000-0000-0000-0000-000000000000}"/>
  <bookViews>
    <workbookView xWindow="390" yWindow="390" windowWidth="18000" windowHeight="9810" xr2:uid="{00000000-000D-0000-FFFF-FFFF00000000}"/>
  </bookViews>
  <sheets>
    <sheet name="発生ユニット【37～40】" sheetId="6" r:id="rId1"/>
    <sheet name="発生ユニット【7～8】" sheetId="1" r:id="rId2"/>
    <sheet name="発生ユニット【5～6】" sheetId="2" r:id="rId3"/>
    <sheet name="発生ユニット【4以下】 " sheetId="3" r:id="rId4"/>
    <sheet name="感染ユニット【4以下】 " sheetId="4" r:id="rId5"/>
    <sheet name="感染ユニット【5以上】 " sheetId="5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5" i="6" l="1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66" i="6"/>
  <c r="J65" i="6"/>
  <c r="J64" i="6"/>
  <c r="I90" i="6" l="1"/>
  <c r="H90" i="6"/>
  <c r="G90" i="6"/>
  <c r="F90" i="6"/>
  <c r="E90" i="6"/>
  <c r="D90" i="6"/>
  <c r="C90" i="6"/>
  <c r="I89" i="6"/>
  <c r="H89" i="6"/>
  <c r="G89" i="6"/>
  <c r="F89" i="6"/>
  <c r="E89" i="6"/>
  <c r="D89" i="6"/>
  <c r="C89" i="6"/>
  <c r="I88" i="6"/>
  <c r="H88" i="6"/>
  <c r="G88" i="6"/>
  <c r="F88" i="6"/>
  <c r="E88" i="6"/>
  <c r="D88" i="6"/>
  <c r="C88" i="6"/>
  <c r="I87" i="6"/>
  <c r="H87" i="6"/>
  <c r="G87" i="6"/>
  <c r="F87" i="6"/>
  <c r="E87" i="6"/>
  <c r="D87" i="6"/>
  <c r="C87" i="6"/>
  <c r="I86" i="6"/>
  <c r="H86" i="6"/>
  <c r="G86" i="6"/>
  <c r="F86" i="6"/>
  <c r="E86" i="6"/>
  <c r="D86" i="6"/>
  <c r="C86" i="6"/>
  <c r="I85" i="6"/>
  <c r="H85" i="6"/>
  <c r="G85" i="6"/>
  <c r="F85" i="6"/>
  <c r="E85" i="6"/>
  <c r="D85" i="6"/>
  <c r="C85" i="6"/>
  <c r="N64" i="6"/>
  <c r="M64" i="6"/>
  <c r="L64" i="6"/>
  <c r="K64" i="6"/>
  <c r="J65" i="5"/>
  <c r="K65" i="5"/>
  <c r="L65" i="5"/>
  <c r="M65" i="5"/>
  <c r="N65" i="5"/>
  <c r="J66" i="5"/>
  <c r="K66" i="5"/>
  <c r="L66" i="5"/>
  <c r="M66" i="5"/>
  <c r="N66" i="5"/>
  <c r="J67" i="5"/>
  <c r="K67" i="5"/>
  <c r="L67" i="5"/>
  <c r="M67" i="5"/>
  <c r="N67" i="5"/>
  <c r="J68" i="5"/>
  <c r="K68" i="5"/>
  <c r="L68" i="5"/>
  <c r="M68" i="5"/>
  <c r="N68" i="5"/>
  <c r="J69" i="5"/>
  <c r="K69" i="5"/>
  <c r="L69" i="5"/>
  <c r="M69" i="5"/>
  <c r="N69" i="5"/>
  <c r="J70" i="5"/>
  <c r="K70" i="5"/>
  <c r="L70" i="5"/>
  <c r="M70" i="5"/>
  <c r="N70" i="5"/>
  <c r="J71" i="5"/>
  <c r="K71" i="5"/>
  <c r="L71" i="5"/>
  <c r="M71" i="5"/>
  <c r="N71" i="5"/>
  <c r="J72" i="5"/>
  <c r="K72" i="5"/>
  <c r="L72" i="5"/>
  <c r="M72" i="5"/>
  <c r="N72" i="5"/>
  <c r="J73" i="5"/>
  <c r="K73" i="5"/>
  <c r="L73" i="5"/>
  <c r="M73" i="5"/>
  <c r="N73" i="5"/>
  <c r="J74" i="5"/>
  <c r="K74" i="5"/>
  <c r="L74" i="5"/>
  <c r="M74" i="5"/>
  <c r="N74" i="5"/>
  <c r="N64" i="5"/>
  <c r="L64" i="5"/>
  <c r="M64" i="5"/>
  <c r="K64" i="5"/>
  <c r="J64" i="5"/>
  <c r="D90" i="3"/>
  <c r="E90" i="3"/>
  <c r="F90" i="3"/>
  <c r="G90" i="3"/>
  <c r="H90" i="3"/>
  <c r="I90" i="3"/>
  <c r="D91" i="3"/>
  <c r="E91" i="3"/>
  <c r="F91" i="3"/>
  <c r="G91" i="3"/>
  <c r="H91" i="3"/>
  <c r="I91" i="3"/>
  <c r="D92" i="3"/>
  <c r="E92" i="3"/>
  <c r="F92" i="3"/>
  <c r="G92" i="3"/>
  <c r="H92" i="3"/>
  <c r="I92" i="3"/>
  <c r="D93" i="3"/>
  <c r="E93" i="3"/>
  <c r="F93" i="3"/>
  <c r="G93" i="3"/>
  <c r="H93" i="3"/>
  <c r="I93" i="3"/>
  <c r="C93" i="3"/>
  <c r="C92" i="3"/>
  <c r="C91" i="3"/>
  <c r="C90" i="3"/>
  <c r="J82" i="3"/>
  <c r="K82" i="3"/>
  <c r="L82" i="3"/>
  <c r="M82" i="3"/>
  <c r="J83" i="3"/>
  <c r="K83" i="3"/>
  <c r="L83" i="3"/>
  <c r="M83" i="3"/>
  <c r="J84" i="3"/>
  <c r="K84" i="3"/>
  <c r="L84" i="3"/>
  <c r="M84" i="3"/>
  <c r="J85" i="3"/>
  <c r="K85" i="3"/>
  <c r="L85" i="3"/>
  <c r="M85" i="3"/>
  <c r="J86" i="3"/>
  <c r="K86" i="3"/>
  <c r="L86" i="3"/>
  <c r="M86" i="3"/>
  <c r="J87" i="3"/>
  <c r="K87" i="3"/>
  <c r="L87" i="3"/>
  <c r="M87" i="3"/>
  <c r="J88" i="3"/>
  <c r="K88" i="3"/>
  <c r="L88" i="3"/>
  <c r="M88" i="3"/>
  <c r="J89" i="3"/>
  <c r="K89" i="3"/>
  <c r="L89" i="3"/>
  <c r="M89" i="3"/>
  <c r="M81" i="3"/>
  <c r="L81" i="3"/>
  <c r="K81" i="3"/>
  <c r="J81" i="3"/>
  <c r="I79" i="5" l="1"/>
  <c r="H79" i="5"/>
  <c r="G79" i="5"/>
  <c r="F79" i="5"/>
  <c r="E79" i="5"/>
  <c r="D79" i="5"/>
  <c r="C79" i="5"/>
  <c r="I78" i="5"/>
  <c r="H78" i="5"/>
  <c r="G78" i="5"/>
  <c r="F78" i="5"/>
  <c r="E78" i="5"/>
  <c r="D78" i="5"/>
  <c r="C78" i="5"/>
  <c r="I77" i="5"/>
  <c r="H77" i="5"/>
  <c r="G77" i="5"/>
  <c r="F77" i="5"/>
  <c r="E77" i="5"/>
  <c r="D77" i="5"/>
  <c r="C77" i="5"/>
  <c r="I76" i="5"/>
  <c r="H76" i="5"/>
  <c r="G76" i="5"/>
  <c r="F76" i="5"/>
  <c r="E76" i="5"/>
  <c r="D76" i="5"/>
  <c r="C76" i="5"/>
  <c r="I75" i="5"/>
  <c r="H75" i="5"/>
  <c r="G75" i="5"/>
  <c r="F75" i="5"/>
  <c r="E75" i="5"/>
  <c r="D75" i="5"/>
  <c r="C75" i="5"/>
  <c r="N75" i="4"/>
  <c r="M75" i="4"/>
  <c r="L75" i="4"/>
  <c r="K75" i="4"/>
  <c r="J75" i="4"/>
  <c r="N74" i="4"/>
  <c r="M74" i="4"/>
  <c r="L74" i="4"/>
  <c r="K74" i="4"/>
  <c r="J74" i="4"/>
  <c r="N73" i="4"/>
  <c r="M73" i="4"/>
  <c r="L73" i="4"/>
  <c r="K73" i="4"/>
  <c r="J73" i="4"/>
  <c r="N72" i="4"/>
  <c r="M72" i="4"/>
  <c r="L72" i="4"/>
  <c r="K72" i="4"/>
  <c r="J72" i="4"/>
  <c r="N71" i="4"/>
  <c r="M71" i="4"/>
  <c r="L71" i="4"/>
  <c r="K71" i="4"/>
  <c r="J71" i="4"/>
  <c r="N70" i="4"/>
  <c r="M70" i="4"/>
  <c r="L70" i="4"/>
  <c r="K70" i="4"/>
  <c r="J70" i="4"/>
  <c r="N69" i="4"/>
  <c r="M69" i="4"/>
  <c r="L69" i="4"/>
  <c r="K69" i="4"/>
  <c r="J69" i="4"/>
  <c r="N68" i="4"/>
  <c r="M68" i="4"/>
  <c r="L68" i="4"/>
  <c r="K68" i="4"/>
  <c r="J68" i="4"/>
  <c r="N67" i="4"/>
  <c r="M67" i="4"/>
  <c r="L67" i="4"/>
  <c r="K67" i="4"/>
  <c r="J67" i="4"/>
  <c r="N66" i="4"/>
  <c r="M66" i="4"/>
  <c r="L66" i="4"/>
  <c r="K66" i="4"/>
  <c r="J66" i="4"/>
  <c r="N65" i="4"/>
  <c r="M65" i="4"/>
  <c r="L65" i="4"/>
  <c r="K65" i="4"/>
  <c r="J65" i="4"/>
  <c r="I80" i="4"/>
  <c r="H80" i="4"/>
  <c r="G80" i="4"/>
  <c r="F80" i="4"/>
  <c r="E80" i="4"/>
  <c r="D80" i="4"/>
  <c r="C80" i="4"/>
  <c r="I79" i="4"/>
  <c r="H79" i="4"/>
  <c r="G79" i="4"/>
  <c r="F79" i="4"/>
  <c r="E79" i="4"/>
  <c r="D79" i="4"/>
  <c r="C79" i="4"/>
  <c r="I78" i="4"/>
  <c r="H78" i="4"/>
  <c r="G78" i="4"/>
  <c r="F78" i="4"/>
  <c r="E78" i="4"/>
  <c r="D78" i="4"/>
  <c r="C78" i="4"/>
  <c r="I77" i="4"/>
  <c r="H77" i="4"/>
  <c r="G77" i="4"/>
  <c r="F77" i="4"/>
  <c r="E77" i="4"/>
  <c r="D77" i="4"/>
  <c r="C77" i="4"/>
  <c r="I76" i="4"/>
  <c r="H76" i="4"/>
  <c r="G76" i="4"/>
  <c r="F76" i="4"/>
  <c r="E76" i="4"/>
  <c r="D76" i="4"/>
  <c r="C76" i="4"/>
  <c r="N64" i="3" l="1"/>
  <c r="N65" i="3"/>
  <c r="N66" i="3"/>
  <c r="N67" i="3"/>
  <c r="N68" i="3"/>
  <c r="N69" i="3"/>
  <c r="N70" i="3"/>
  <c r="N71" i="3"/>
  <c r="N72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O72" i="3"/>
  <c r="M72" i="3"/>
  <c r="L72" i="3"/>
  <c r="K72" i="3"/>
  <c r="J72" i="3"/>
  <c r="O71" i="3"/>
  <c r="M71" i="3"/>
  <c r="L71" i="3"/>
  <c r="K71" i="3"/>
  <c r="J71" i="3"/>
  <c r="O70" i="3"/>
  <c r="M70" i="3"/>
  <c r="L70" i="3"/>
  <c r="K70" i="3"/>
  <c r="J70" i="3"/>
  <c r="O69" i="3"/>
  <c r="M69" i="3"/>
  <c r="L69" i="3"/>
  <c r="K69" i="3"/>
  <c r="J69" i="3"/>
  <c r="O68" i="3"/>
  <c r="M68" i="3"/>
  <c r="L68" i="3"/>
  <c r="K68" i="3"/>
  <c r="J68" i="3"/>
  <c r="O67" i="3"/>
  <c r="M67" i="3"/>
  <c r="L67" i="3"/>
  <c r="K67" i="3"/>
  <c r="J67" i="3"/>
  <c r="O66" i="3"/>
  <c r="M66" i="3"/>
  <c r="L66" i="3"/>
  <c r="K66" i="3"/>
  <c r="J66" i="3"/>
  <c r="O65" i="3"/>
  <c r="M65" i="3"/>
  <c r="L65" i="3"/>
  <c r="K65" i="3"/>
  <c r="J65" i="3"/>
  <c r="O64" i="3"/>
  <c r="M64" i="3"/>
  <c r="L64" i="3"/>
  <c r="K64" i="3"/>
  <c r="J64" i="3"/>
  <c r="I104" i="2" l="1"/>
  <c r="H104" i="2"/>
  <c r="G104" i="2"/>
  <c r="F104" i="2"/>
  <c r="E104" i="2"/>
  <c r="D104" i="2"/>
  <c r="C104" i="2"/>
  <c r="I103" i="2"/>
  <c r="H103" i="2"/>
  <c r="G103" i="2"/>
  <c r="F103" i="2"/>
  <c r="E103" i="2"/>
  <c r="D103" i="2"/>
  <c r="C103" i="2"/>
  <c r="I102" i="2"/>
  <c r="H102" i="2"/>
  <c r="G102" i="2"/>
  <c r="F102" i="2"/>
  <c r="E102" i="2"/>
  <c r="D102" i="2"/>
  <c r="C102" i="2"/>
  <c r="I101" i="2"/>
  <c r="H101" i="2"/>
  <c r="G101" i="2"/>
  <c r="F101" i="2"/>
  <c r="E101" i="2"/>
  <c r="D101" i="2"/>
  <c r="C101" i="2"/>
  <c r="I100" i="2"/>
  <c r="H100" i="2"/>
  <c r="G100" i="2"/>
  <c r="F100" i="2"/>
  <c r="E100" i="2"/>
  <c r="D100" i="2"/>
  <c r="C100" i="2"/>
  <c r="I99" i="2"/>
  <c r="H99" i="2"/>
  <c r="G99" i="2"/>
  <c r="F99" i="2"/>
  <c r="E99" i="2"/>
  <c r="D99" i="2"/>
  <c r="C99" i="2"/>
  <c r="O98" i="2"/>
  <c r="N98" i="2"/>
  <c r="M98" i="2"/>
  <c r="L98" i="2"/>
  <c r="K98" i="2"/>
  <c r="J98" i="2"/>
  <c r="O97" i="2"/>
  <c r="N97" i="2"/>
  <c r="M97" i="2"/>
  <c r="L97" i="2"/>
  <c r="K97" i="2"/>
  <c r="J97" i="2"/>
  <c r="O96" i="2"/>
  <c r="N96" i="2"/>
  <c r="M96" i="2"/>
  <c r="L96" i="2"/>
  <c r="K96" i="2"/>
  <c r="J96" i="2"/>
  <c r="O95" i="2"/>
  <c r="N95" i="2"/>
  <c r="M95" i="2"/>
  <c r="L95" i="2"/>
  <c r="K95" i="2"/>
  <c r="J95" i="2"/>
  <c r="O94" i="2"/>
  <c r="N94" i="2"/>
  <c r="M94" i="2"/>
  <c r="L94" i="2"/>
  <c r="K94" i="2"/>
  <c r="J94" i="2"/>
  <c r="O93" i="2"/>
  <c r="N93" i="2"/>
  <c r="M93" i="2"/>
  <c r="L93" i="2"/>
  <c r="K93" i="2"/>
  <c r="J93" i="2"/>
  <c r="O92" i="2"/>
  <c r="N92" i="2"/>
  <c r="M92" i="2"/>
  <c r="L92" i="2"/>
  <c r="K92" i="2"/>
  <c r="J92" i="2"/>
  <c r="O91" i="2"/>
  <c r="N91" i="2"/>
  <c r="M91" i="2"/>
  <c r="L91" i="2"/>
  <c r="K91" i="2"/>
  <c r="J91" i="2"/>
  <c r="O90" i="2"/>
  <c r="N90" i="2"/>
  <c r="M90" i="2"/>
  <c r="L90" i="2"/>
  <c r="K90" i="2"/>
  <c r="J90" i="2"/>
  <c r="O89" i="2"/>
  <c r="N89" i="2"/>
  <c r="M89" i="2"/>
  <c r="L89" i="2"/>
  <c r="K89" i="2"/>
  <c r="J89" i="2"/>
  <c r="O88" i="2"/>
  <c r="N88" i="2"/>
  <c r="M88" i="2"/>
  <c r="L88" i="2"/>
  <c r="K88" i="2"/>
  <c r="J88" i="2"/>
  <c r="O87" i="2"/>
  <c r="N87" i="2"/>
  <c r="M87" i="2"/>
  <c r="L87" i="2"/>
  <c r="K87" i="2"/>
  <c r="J87" i="2"/>
  <c r="O86" i="2"/>
  <c r="N86" i="2"/>
  <c r="M86" i="2"/>
  <c r="L86" i="2"/>
  <c r="K86" i="2"/>
  <c r="J86" i="2"/>
  <c r="I79" i="2"/>
  <c r="H79" i="2"/>
  <c r="G79" i="2"/>
  <c r="F79" i="2"/>
  <c r="E79" i="2"/>
  <c r="D79" i="2"/>
  <c r="C79" i="2"/>
  <c r="I78" i="2"/>
  <c r="H78" i="2"/>
  <c r="G78" i="2"/>
  <c r="F78" i="2"/>
  <c r="E78" i="2"/>
  <c r="D78" i="2"/>
  <c r="C78" i="2"/>
  <c r="I77" i="2"/>
  <c r="H77" i="2"/>
  <c r="G77" i="2"/>
  <c r="F77" i="2"/>
  <c r="E77" i="2"/>
  <c r="D77" i="2"/>
  <c r="C77" i="2"/>
  <c r="I76" i="2"/>
  <c r="H76" i="2"/>
  <c r="G76" i="2"/>
  <c r="F76" i="2"/>
  <c r="E76" i="2"/>
  <c r="D76" i="2"/>
  <c r="C76" i="2"/>
  <c r="I75" i="2"/>
  <c r="H75" i="2"/>
  <c r="G75" i="2"/>
  <c r="F75" i="2"/>
  <c r="E75" i="2"/>
  <c r="D75" i="2"/>
  <c r="C75" i="2"/>
  <c r="I74" i="2"/>
  <c r="H74" i="2"/>
  <c r="G74" i="2"/>
  <c r="F74" i="2"/>
  <c r="E74" i="2"/>
  <c r="D74" i="2"/>
  <c r="C74" i="2"/>
  <c r="O73" i="2"/>
  <c r="N73" i="2"/>
  <c r="M73" i="2"/>
  <c r="L73" i="2"/>
  <c r="K73" i="2"/>
  <c r="J73" i="2"/>
  <c r="O72" i="2"/>
  <c r="N72" i="2"/>
  <c r="M72" i="2"/>
  <c r="L72" i="2"/>
  <c r="K72" i="2"/>
  <c r="J72" i="2"/>
  <c r="O71" i="2"/>
  <c r="N71" i="2"/>
  <c r="M71" i="2"/>
  <c r="L71" i="2"/>
  <c r="K71" i="2"/>
  <c r="J71" i="2"/>
  <c r="O70" i="2"/>
  <c r="N70" i="2"/>
  <c r="M70" i="2"/>
  <c r="L70" i="2"/>
  <c r="K70" i="2"/>
  <c r="J70" i="2"/>
  <c r="O69" i="2"/>
  <c r="N69" i="2"/>
  <c r="M69" i="2"/>
  <c r="L69" i="2"/>
  <c r="K69" i="2"/>
  <c r="J69" i="2"/>
  <c r="O68" i="2"/>
  <c r="N68" i="2"/>
  <c r="M68" i="2"/>
  <c r="L68" i="2"/>
  <c r="K68" i="2"/>
  <c r="J68" i="2"/>
  <c r="O67" i="2"/>
  <c r="N67" i="2"/>
  <c r="M67" i="2"/>
  <c r="L67" i="2"/>
  <c r="K67" i="2"/>
  <c r="J67" i="2"/>
  <c r="O66" i="2"/>
  <c r="N66" i="2"/>
  <c r="M66" i="2"/>
  <c r="L66" i="2"/>
  <c r="K66" i="2"/>
  <c r="J66" i="2"/>
  <c r="O65" i="2"/>
  <c r="N65" i="2"/>
  <c r="M65" i="2"/>
  <c r="L65" i="2"/>
  <c r="K65" i="2"/>
  <c r="J65" i="2"/>
  <c r="O64" i="2"/>
  <c r="N64" i="2"/>
  <c r="M64" i="2"/>
  <c r="L64" i="2"/>
  <c r="K64" i="2"/>
  <c r="J64" i="2"/>
  <c r="I80" i="1"/>
  <c r="H80" i="1"/>
  <c r="G80" i="1"/>
  <c r="F80" i="1"/>
  <c r="E80" i="1"/>
  <c r="D80" i="1"/>
  <c r="C80" i="1"/>
  <c r="I79" i="1"/>
  <c r="H79" i="1"/>
  <c r="G79" i="1"/>
  <c r="F79" i="1"/>
  <c r="E79" i="1"/>
  <c r="D79" i="1"/>
  <c r="C79" i="1"/>
  <c r="I78" i="1"/>
  <c r="H78" i="1"/>
  <c r="G78" i="1"/>
  <c r="F78" i="1"/>
  <c r="E78" i="1"/>
  <c r="D78" i="1"/>
  <c r="C78" i="1"/>
  <c r="I77" i="1"/>
  <c r="H77" i="1"/>
  <c r="G77" i="1"/>
  <c r="F77" i="1"/>
  <c r="E77" i="1"/>
  <c r="D77" i="1"/>
  <c r="C77" i="1"/>
  <c r="I76" i="1"/>
  <c r="H76" i="1"/>
  <c r="G76" i="1"/>
  <c r="F76" i="1"/>
  <c r="E76" i="1"/>
  <c r="D76" i="1"/>
  <c r="C76" i="1"/>
  <c r="I75" i="1"/>
  <c r="H75" i="1"/>
  <c r="G75" i="1"/>
  <c r="F75" i="1"/>
  <c r="E75" i="1"/>
  <c r="D75" i="1"/>
  <c r="C75" i="1"/>
  <c r="N74" i="1"/>
  <c r="M74" i="1"/>
  <c r="L74" i="1"/>
  <c r="K74" i="1"/>
  <c r="J74" i="1"/>
  <c r="N73" i="1"/>
  <c r="M73" i="1"/>
  <c r="L73" i="1"/>
  <c r="K73" i="1"/>
  <c r="J73" i="1"/>
  <c r="N72" i="1"/>
  <c r="M72" i="1"/>
  <c r="L72" i="1"/>
  <c r="K72" i="1"/>
  <c r="J72" i="1"/>
  <c r="N71" i="1"/>
  <c r="M71" i="1"/>
  <c r="L71" i="1"/>
  <c r="K71" i="1"/>
  <c r="J71" i="1"/>
  <c r="N70" i="1"/>
  <c r="M70" i="1"/>
  <c r="L70" i="1"/>
  <c r="K70" i="1"/>
  <c r="J70" i="1"/>
  <c r="N69" i="1"/>
  <c r="M69" i="1"/>
  <c r="L69" i="1"/>
  <c r="K69" i="1"/>
  <c r="J69" i="1"/>
  <c r="N68" i="1"/>
  <c r="M68" i="1"/>
  <c r="L68" i="1"/>
  <c r="K68" i="1"/>
  <c r="J68" i="1"/>
  <c r="N67" i="1"/>
  <c r="M67" i="1"/>
  <c r="L67" i="1"/>
  <c r="K67" i="1"/>
  <c r="J67" i="1"/>
  <c r="N66" i="1"/>
  <c r="M66" i="1"/>
  <c r="L66" i="1"/>
  <c r="K66" i="1"/>
  <c r="J66" i="1"/>
  <c r="N65" i="1"/>
  <c r="M65" i="1"/>
  <c r="L65" i="1"/>
  <c r="K65" i="1"/>
  <c r="J65" i="1"/>
  <c r="N64" i="1"/>
  <c r="M64" i="1"/>
  <c r="L64" i="1"/>
  <c r="K64" i="1"/>
  <c r="J64" i="1"/>
</calcChain>
</file>

<file path=xl/sharedStrings.xml><?xml version="1.0" encoding="utf-8"?>
<sst xmlns="http://schemas.openxmlformats.org/spreadsheetml/2006/main" count="2009" uniqueCount="148">
  <si>
    <t>深夜勤</t>
    <rPh sb="0" eb="2">
      <t>シンヤ</t>
    </rPh>
    <rPh sb="2" eb="3">
      <t>キン</t>
    </rPh>
    <phoneticPr fontId="2"/>
  </si>
  <si>
    <t>早番</t>
    <rPh sb="0" eb="1">
      <t>ハヤ</t>
    </rPh>
    <rPh sb="1" eb="2">
      <t>バン</t>
    </rPh>
    <phoneticPr fontId="2"/>
  </si>
  <si>
    <t>日勤</t>
    <rPh sb="0" eb="2">
      <t>ニッキン</t>
    </rPh>
    <phoneticPr fontId="2"/>
  </si>
  <si>
    <t>遅番</t>
    <rPh sb="0" eb="2">
      <t>オソバン</t>
    </rPh>
    <phoneticPr fontId="2"/>
  </si>
  <si>
    <t>準夜勤</t>
    <rPh sb="0" eb="1">
      <t>ジュン</t>
    </rPh>
    <rPh sb="1" eb="3">
      <t>ヤキン</t>
    </rPh>
    <rPh sb="2" eb="3">
      <t>キン</t>
    </rPh>
    <phoneticPr fontId="2"/>
  </si>
  <si>
    <t>換気・清掃</t>
    <rPh sb="0" eb="2">
      <t>カンキ</t>
    </rPh>
    <rPh sb="3" eb="5">
      <t>セイソウ</t>
    </rPh>
    <phoneticPr fontId="2"/>
  </si>
  <si>
    <t>申し送り</t>
    <rPh sb="0" eb="1">
      <t>モウ</t>
    </rPh>
    <rPh sb="2" eb="3">
      <t>オク</t>
    </rPh>
    <phoneticPr fontId="2"/>
  </si>
  <si>
    <t>休憩</t>
    <rPh sb="0" eb="2">
      <t>キュウケイ</t>
    </rPh>
    <phoneticPr fontId="2"/>
  </si>
  <si>
    <t>巡視</t>
    <rPh sb="0" eb="2">
      <t>ジュンシ</t>
    </rPh>
    <phoneticPr fontId="2"/>
  </si>
  <si>
    <t>各所消毒</t>
    <rPh sb="0" eb="2">
      <t>カクショ</t>
    </rPh>
    <rPh sb="2" eb="4">
      <t>ショウドク</t>
    </rPh>
    <phoneticPr fontId="2"/>
  </si>
  <si>
    <t>換気</t>
    <rPh sb="0" eb="2">
      <t>カンキ</t>
    </rPh>
    <phoneticPr fontId="2"/>
  </si>
  <si>
    <t>起床介助     換気</t>
    <rPh sb="0" eb="2">
      <t>キショウ</t>
    </rPh>
    <rPh sb="2" eb="4">
      <t>カイジョ</t>
    </rPh>
    <rPh sb="9" eb="11">
      <t>カンキ</t>
    </rPh>
    <phoneticPr fontId="2"/>
  </si>
  <si>
    <t>起床介助</t>
    <rPh sb="0" eb="2">
      <t>キショウ</t>
    </rPh>
    <rPh sb="2" eb="4">
      <t>カイジョ</t>
    </rPh>
    <phoneticPr fontId="2"/>
  </si>
  <si>
    <t>検温・SPO2</t>
    <rPh sb="0" eb="2">
      <t>ケンオン</t>
    </rPh>
    <phoneticPr fontId="2"/>
  </si>
  <si>
    <t>食事介助</t>
    <rPh sb="0" eb="2">
      <t>ショクジ</t>
    </rPh>
    <rPh sb="2" eb="4">
      <t>カイジョ</t>
    </rPh>
    <phoneticPr fontId="2"/>
  </si>
  <si>
    <t>個別対応</t>
    <rPh sb="0" eb="2">
      <t>コベツ</t>
    </rPh>
    <rPh sb="2" eb="4">
      <t>タイオウ</t>
    </rPh>
    <phoneticPr fontId="2"/>
  </si>
  <si>
    <t>検温・SPO1</t>
    <rPh sb="0" eb="2">
      <t>ケンオン</t>
    </rPh>
    <phoneticPr fontId="2"/>
  </si>
  <si>
    <t>個別対応</t>
    <rPh sb="0" eb="2">
      <t>コベツ</t>
    </rPh>
    <rPh sb="2" eb="4">
      <t>タイオウ</t>
    </rPh>
    <phoneticPr fontId="2"/>
  </si>
  <si>
    <t>清拭</t>
    <rPh sb="0" eb="2">
      <t>セイシキ</t>
    </rPh>
    <phoneticPr fontId="2"/>
  </si>
  <si>
    <t>水分提供</t>
    <rPh sb="0" eb="2">
      <t>スイブン</t>
    </rPh>
    <rPh sb="2" eb="4">
      <t>テイキョウ</t>
    </rPh>
    <phoneticPr fontId="2"/>
  </si>
  <si>
    <t>食事準備</t>
    <rPh sb="0" eb="2">
      <t>ショクジ</t>
    </rPh>
    <rPh sb="2" eb="4">
      <t>ジュンビ</t>
    </rPh>
    <phoneticPr fontId="2"/>
  </si>
  <si>
    <t>就寝介助</t>
    <rPh sb="0" eb="2">
      <t>シュウシン</t>
    </rPh>
    <rPh sb="2" eb="4">
      <t>カイジョ</t>
    </rPh>
    <phoneticPr fontId="2"/>
  </si>
  <si>
    <t>各所消毒</t>
    <phoneticPr fontId="2"/>
  </si>
  <si>
    <t>配置スタッフ：1ユニット10名</t>
    <rPh sb="0" eb="2">
      <t>ハイチ</t>
    </rPh>
    <rPh sb="14" eb="15">
      <t>メイ</t>
    </rPh>
    <phoneticPr fontId="2"/>
  </si>
  <si>
    <t>週5日勤務　1日9時間拘束で7時間勤務</t>
    <rPh sb="0" eb="1">
      <t>シュウ</t>
    </rPh>
    <rPh sb="2" eb="3">
      <t>ニチ</t>
    </rPh>
    <rPh sb="3" eb="5">
      <t>キンム</t>
    </rPh>
    <rPh sb="7" eb="8">
      <t>ニチ</t>
    </rPh>
    <rPh sb="9" eb="11">
      <t>ジカン</t>
    </rPh>
    <rPh sb="11" eb="13">
      <t>コウソク</t>
    </rPh>
    <rPh sb="15" eb="17">
      <t>ジカン</t>
    </rPh>
    <rPh sb="17" eb="19">
      <t>キンム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</si>
  <si>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</si>
  <si>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</si>
  <si>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</si>
  <si>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</si>
  <si>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</si>
  <si>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</si>
  <si>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</t>
  </si>
  <si>
    <t>深夜</t>
    <rPh sb="0" eb="2">
      <t>シンヤ</t>
    </rPh>
    <phoneticPr fontId="2"/>
  </si>
  <si>
    <t>準夜</t>
    <rPh sb="0" eb="2">
      <t>ジュンヤ</t>
    </rPh>
    <phoneticPr fontId="2"/>
  </si>
  <si>
    <t>早番</t>
    <rPh sb="0" eb="2">
      <t>ハヤバン</t>
    </rPh>
    <phoneticPr fontId="2"/>
  </si>
  <si>
    <t>遅番</t>
    <rPh sb="0" eb="1">
      <t>オソ</t>
    </rPh>
    <rPh sb="1" eb="2">
      <t>バン</t>
    </rPh>
    <phoneticPr fontId="2"/>
  </si>
  <si>
    <t>休み</t>
    <rPh sb="0" eb="1">
      <t>ヤス</t>
    </rPh>
    <phoneticPr fontId="2"/>
  </si>
  <si>
    <t>職員1</t>
    <rPh sb="0" eb="2">
      <t>ショクイン</t>
    </rPh>
    <phoneticPr fontId="2"/>
  </si>
  <si>
    <t>準夜</t>
    <rPh sb="0" eb="1">
      <t>ジュン</t>
    </rPh>
    <rPh sb="1" eb="2">
      <t>ヨル</t>
    </rPh>
    <phoneticPr fontId="2"/>
  </si>
  <si>
    <t>職員2</t>
    <rPh sb="0" eb="2">
      <t>ショクイン</t>
    </rPh>
    <phoneticPr fontId="2"/>
  </si>
  <si>
    <t>職員3</t>
    <rPh sb="0" eb="2">
      <t>ショクイン</t>
    </rPh>
    <phoneticPr fontId="2"/>
  </si>
  <si>
    <t>休み</t>
  </si>
  <si>
    <t>職員4</t>
    <rPh sb="0" eb="2">
      <t>ショクイン</t>
    </rPh>
    <phoneticPr fontId="2"/>
  </si>
  <si>
    <t>職員5</t>
    <rPh sb="0" eb="2">
      <t>ショクイン</t>
    </rPh>
    <phoneticPr fontId="2"/>
  </si>
  <si>
    <t>職員6</t>
    <rPh sb="0" eb="2">
      <t>ショクイン</t>
    </rPh>
    <phoneticPr fontId="2"/>
  </si>
  <si>
    <t>職員7</t>
    <rPh sb="0" eb="2">
      <t>ショクイン</t>
    </rPh>
    <phoneticPr fontId="2"/>
  </si>
  <si>
    <t>職員8</t>
    <rPh sb="0" eb="2">
      <t>ショクイン</t>
    </rPh>
    <phoneticPr fontId="2"/>
  </si>
  <si>
    <t>職員9</t>
    <rPh sb="0" eb="2">
      <t>ショクイン</t>
    </rPh>
    <phoneticPr fontId="2"/>
  </si>
  <si>
    <t>職員10</t>
    <rPh sb="0" eb="2">
      <t>ショクイン</t>
    </rPh>
    <phoneticPr fontId="2"/>
  </si>
  <si>
    <t>配置スタッフ：1ユニット13名</t>
    <rPh sb="0" eb="2">
      <t>ハイチ</t>
    </rPh>
    <rPh sb="14" eb="15">
      <t>メイ</t>
    </rPh>
    <phoneticPr fontId="2"/>
  </si>
  <si>
    <t>週4日勤務　1日9時間拘束で7時間勤務</t>
    <rPh sb="0" eb="1">
      <t>シュウ</t>
    </rPh>
    <rPh sb="2" eb="3">
      <t>ニチ</t>
    </rPh>
    <rPh sb="3" eb="5">
      <t>キンム</t>
    </rPh>
    <rPh sb="7" eb="8">
      <t>ニチ</t>
    </rPh>
    <rPh sb="9" eb="11">
      <t>ジカン</t>
    </rPh>
    <rPh sb="11" eb="13">
      <t>コウソク</t>
    </rPh>
    <rPh sb="15" eb="17">
      <t>ジカン</t>
    </rPh>
    <rPh sb="17" eb="19">
      <t>キンム</t>
    </rPh>
    <phoneticPr fontId="2"/>
  </si>
  <si>
    <t>深夜</t>
    <phoneticPr fontId="2"/>
  </si>
  <si>
    <t>休み</t>
    <phoneticPr fontId="2"/>
  </si>
  <si>
    <t>準夜</t>
    <phoneticPr fontId="2"/>
  </si>
  <si>
    <t>休み</t>
    <phoneticPr fontId="2"/>
  </si>
  <si>
    <t>準夜</t>
    <phoneticPr fontId="2"/>
  </si>
  <si>
    <t>深夜</t>
    <phoneticPr fontId="2"/>
  </si>
  <si>
    <t>職員11</t>
    <rPh sb="0" eb="2">
      <t>ショクイン</t>
    </rPh>
    <phoneticPr fontId="2"/>
  </si>
  <si>
    <t>職員12</t>
    <rPh sb="0" eb="2">
      <t>ショクイン</t>
    </rPh>
    <phoneticPr fontId="2"/>
  </si>
  <si>
    <t>職員13</t>
    <rPh sb="0" eb="2">
      <t>ショクイン</t>
    </rPh>
    <phoneticPr fontId="2"/>
  </si>
  <si>
    <t>配置スタッフ：1ユニット11名</t>
    <rPh sb="0" eb="2">
      <t>ハイチ</t>
    </rPh>
    <rPh sb="14" eb="15">
      <t>メイ</t>
    </rPh>
    <phoneticPr fontId="2"/>
  </si>
  <si>
    <t>深夜</t>
    <rPh sb="0" eb="2">
      <t>シンヤ</t>
    </rPh>
    <phoneticPr fontId="2"/>
  </si>
  <si>
    <t>休み</t>
    <rPh sb="0" eb="1">
      <t>ヤス</t>
    </rPh>
    <phoneticPr fontId="2"/>
  </si>
  <si>
    <t>日勤</t>
    <rPh sb="0" eb="2">
      <t>ニッキン</t>
    </rPh>
    <phoneticPr fontId="2"/>
  </si>
  <si>
    <t>準夜</t>
    <rPh sb="0" eb="1">
      <t>ジュン</t>
    </rPh>
    <rPh sb="1" eb="2">
      <t>ヨル</t>
    </rPh>
    <phoneticPr fontId="2"/>
  </si>
  <si>
    <t>早番</t>
    <rPh sb="0" eb="1">
      <t>ハヤ</t>
    </rPh>
    <rPh sb="1" eb="2">
      <t>バン</t>
    </rPh>
    <phoneticPr fontId="2"/>
  </si>
  <si>
    <t>遅番</t>
    <rPh sb="0" eb="2">
      <t>オソバン</t>
    </rPh>
    <phoneticPr fontId="2"/>
  </si>
  <si>
    <t>◆発生ユニット　【入居者7～8人】</t>
    <rPh sb="1" eb="3">
      <t>ハッセイ</t>
    </rPh>
    <rPh sb="9" eb="12">
      <t>ニュウキョシャ</t>
    </rPh>
    <rPh sb="15" eb="16">
      <t>ニン</t>
    </rPh>
    <phoneticPr fontId="2"/>
  </si>
  <si>
    <t>発生ユニット　【入居者7～8人】</t>
    <rPh sb="0" eb="2">
      <t>ハッセイ</t>
    </rPh>
    <rPh sb="8" eb="11">
      <t>ニュウキョシャ</t>
    </rPh>
    <rPh sb="14" eb="15">
      <t>ニン</t>
    </rPh>
    <phoneticPr fontId="2"/>
  </si>
  <si>
    <t>深夜2名、早番1名、日勤2名、遅番1名、準夜2名配置</t>
    <rPh sb="0" eb="2">
      <t>シンヤ</t>
    </rPh>
    <rPh sb="3" eb="4">
      <t>メイ</t>
    </rPh>
    <rPh sb="5" eb="6">
      <t>ハヤ</t>
    </rPh>
    <rPh sb="6" eb="7">
      <t>バン</t>
    </rPh>
    <rPh sb="8" eb="9">
      <t>メイ</t>
    </rPh>
    <rPh sb="10" eb="12">
      <t>ニッキン</t>
    </rPh>
    <rPh sb="13" eb="14">
      <t>メイ</t>
    </rPh>
    <rPh sb="15" eb="17">
      <t>オソバン</t>
    </rPh>
    <rPh sb="18" eb="19">
      <t>メイ</t>
    </rPh>
    <rPh sb="20" eb="21">
      <t>ジュン</t>
    </rPh>
    <rPh sb="21" eb="22">
      <t>ヨル</t>
    </rPh>
    <rPh sb="23" eb="24">
      <t>メイ</t>
    </rPh>
    <rPh sb="24" eb="26">
      <t>ハイチ</t>
    </rPh>
    <phoneticPr fontId="2"/>
  </si>
  <si>
    <t>発生ユニット　【入居者5～6人】</t>
    <rPh sb="0" eb="2">
      <t>ハッセイ</t>
    </rPh>
    <rPh sb="8" eb="11">
      <t>ニュウキョシャ</t>
    </rPh>
    <rPh sb="14" eb="15">
      <t>ニン</t>
    </rPh>
    <phoneticPr fontId="2"/>
  </si>
  <si>
    <t>深夜2名、早番1名、日勤1名、遅番1名、準夜2名配置</t>
    <rPh sb="0" eb="2">
      <t>シンヤ</t>
    </rPh>
    <rPh sb="3" eb="4">
      <t>メイ</t>
    </rPh>
    <rPh sb="5" eb="6">
      <t>ハヤ</t>
    </rPh>
    <rPh sb="6" eb="7">
      <t>バン</t>
    </rPh>
    <rPh sb="8" eb="9">
      <t>メイ</t>
    </rPh>
    <rPh sb="10" eb="12">
      <t>ニッキン</t>
    </rPh>
    <rPh sb="13" eb="14">
      <t>メイ</t>
    </rPh>
    <rPh sb="15" eb="17">
      <t>オソバン</t>
    </rPh>
    <rPh sb="18" eb="19">
      <t>メイ</t>
    </rPh>
    <rPh sb="20" eb="21">
      <t>ジュン</t>
    </rPh>
    <rPh sb="21" eb="22">
      <t>ヨル</t>
    </rPh>
    <rPh sb="23" eb="24">
      <t>メイ</t>
    </rPh>
    <rPh sb="24" eb="26">
      <t>ハイチ</t>
    </rPh>
    <phoneticPr fontId="2"/>
  </si>
  <si>
    <t>◆発生ユニット　【入居者5～6人】</t>
    <rPh sb="1" eb="3">
      <t>ハッセイ</t>
    </rPh>
    <rPh sb="9" eb="12">
      <t>ニュウキョシャ</t>
    </rPh>
    <rPh sb="15" eb="16">
      <t>ニン</t>
    </rPh>
    <phoneticPr fontId="2"/>
  </si>
  <si>
    <t>休み</t>
    <phoneticPr fontId="2"/>
  </si>
  <si>
    <t>準夜</t>
    <phoneticPr fontId="2"/>
  </si>
  <si>
    <t>深夜</t>
    <phoneticPr fontId="2"/>
  </si>
  <si>
    <t>清掃</t>
    <rPh sb="0" eb="2">
      <t>セイソウ</t>
    </rPh>
    <phoneticPr fontId="2"/>
  </si>
  <si>
    <t>◆発生ユニット　【入居者4人以下】</t>
    <rPh sb="1" eb="3">
      <t>ハッセイ</t>
    </rPh>
    <rPh sb="9" eb="12">
      <t>ニュウキョシャ</t>
    </rPh>
    <rPh sb="13" eb="14">
      <t>ニン</t>
    </rPh>
    <rPh sb="14" eb="16">
      <t>イカ</t>
    </rPh>
    <phoneticPr fontId="2"/>
  </si>
  <si>
    <t>発生ユニット　【入居者4人以下】</t>
    <rPh sb="0" eb="2">
      <t>ハッセイ</t>
    </rPh>
    <rPh sb="8" eb="11">
      <t>ニュウキョシャ</t>
    </rPh>
    <rPh sb="12" eb="13">
      <t>ニン</t>
    </rPh>
    <rPh sb="13" eb="15">
      <t>イカ</t>
    </rPh>
    <phoneticPr fontId="2"/>
  </si>
  <si>
    <t>配置スタッフ：1ユニット9名</t>
    <rPh sb="0" eb="2">
      <t>ハイチ</t>
    </rPh>
    <rPh sb="13" eb="14">
      <t>メイ</t>
    </rPh>
    <phoneticPr fontId="2"/>
  </si>
  <si>
    <t>深夜2名、早番1名、日勤1名、準夜2名配置</t>
    <rPh sb="0" eb="2">
      <t>シンヤ</t>
    </rPh>
    <rPh sb="3" eb="4">
      <t>メイ</t>
    </rPh>
    <rPh sb="5" eb="6">
      <t>ハヤ</t>
    </rPh>
    <rPh sb="6" eb="7">
      <t>バン</t>
    </rPh>
    <rPh sb="8" eb="9">
      <t>メイ</t>
    </rPh>
    <rPh sb="10" eb="12">
      <t>ニッキン</t>
    </rPh>
    <rPh sb="13" eb="14">
      <t>メイ</t>
    </rPh>
    <rPh sb="15" eb="16">
      <t>ジュン</t>
    </rPh>
    <rPh sb="16" eb="17">
      <t>ヨル</t>
    </rPh>
    <rPh sb="18" eb="19">
      <t>メイ</t>
    </rPh>
    <rPh sb="19" eb="21">
      <t>ハイチ</t>
    </rPh>
    <phoneticPr fontId="2"/>
  </si>
  <si>
    <t>第1段階</t>
    <rPh sb="0" eb="1">
      <t>ダイ</t>
    </rPh>
    <rPh sb="2" eb="4">
      <t>ダンカイ</t>
    </rPh>
    <phoneticPr fontId="2"/>
  </si>
  <si>
    <t>第2段階</t>
    <rPh sb="0" eb="1">
      <t>ダイ</t>
    </rPh>
    <rPh sb="2" eb="4">
      <t>ダンカイ</t>
    </rPh>
    <phoneticPr fontId="2"/>
  </si>
  <si>
    <t>起床介助　　換気</t>
    <rPh sb="0" eb="2">
      <t>キショウ</t>
    </rPh>
    <rPh sb="2" eb="4">
      <t>カイジョ</t>
    </rPh>
    <rPh sb="6" eb="8">
      <t>カンキ</t>
    </rPh>
    <phoneticPr fontId="2"/>
  </si>
  <si>
    <t xml:space="preserve">起床介助    </t>
    <rPh sb="0" eb="2">
      <t>キショウ</t>
    </rPh>
    <rPh sb="2" eb="4">
      <t>カイジョ</t>
    </rPh>
    <phoneticPr fontId="2"/>
  </si>
  <si>
    <t>記録整理</t>
    <rPh sb="0" eb="2">
      <t>キロク</t>
    </rPh>
    <rPh sb="2" eb="4">
      <t>セイリ</t>
    </rPh>
    <phoneticPr fontId="2"/>
  </si>
  <si>
    <t>食事準備</t>
    <phoneticPr fontId="2"/>
  </si>
  <si>
    <t>各所消毒</t>
    <phoneticPr fontId="2"/>
  </si>
  <si>
    <t>【第1段階】</t>
    <rPh sb="1" eb="2">
      <t>ダイ</t>
    </rPh>
    <rPh sb="3" eb="5">
      <t>ダンカイ</t>
    </rPh>
    <phoneticPr fontId="2"/>
  </si>
  <si>
    <t>配置職員は11名</t>
    <rPh sb="0" eb="4">
      <t>ハイチショクイン</t>
    </rPh>
    <rPh sb="7" eb="8">
      <t>メイ</t>
    </rPh>
    <phoneticPr fontId="2"/>
  </si>
  <si>
    <t>深夜と準夜は8時間拘束、7時間勤務</t>
    <rPh sb="0" eb="2">
      <t>シンヤ</t>
    </rPh>
    <rPh sb="3" eb="4">
      <t>ジュン</t>
    </rPh>
    <rPh sb="4" eb="5">
      <t>ヨル</t>
    </rPh>
    <rPh sb="7" eb="9">
      <t>ジカン</t>
    </rPh>
    <rPh sb="9" eb="11">
      <t>コウソク</t>
    </rPh>
    <rPh sb="13" eb="15">
      <t>ジカン</t>
    </rPh>
    <rPh sb="15" eb="17">
      <t>キンム</t>
    </rPh>
    <phoneticPr fontId="2"/>
  </si>
  <si>
    <t>早番と遅番は6時間拘束、5時間勤務</t>
    <rPh sb="0" eb="1">
      <t>ハヤ</t>
    </rPh>
    <rPh sb="1" eb="2">
      <t>バン</t>
    </rPh>
    <rPh sb="3" eb="5">
      <t>オソバン</t>
    </rPh>
    <rPh sb="7" eb="9">
      <t>ジカン</t>
    </rPh>
    <rPh sb="9" eb="11">
      <t>コウソク</t>
    </rPh>
    <rPh sb="13" eb="15">
      <t>ジカン</t>
    </rPh>
    <rPh sb="15" eb="17">
      <t>キンム</t>
    </rPh>
    <phoneticPr fontId="2"/>
  </si>
  <si>
    <t>週5日勤務</t>
    <rPh sb="0" eb="1">
      <t>シュウ</t>
    </rPh>
    <rPh sb="2" eb="3">
      <t>ニチ</t>
    </rPh>
    <rPh sb="3" eb="5">
      <t>キンム</t>
    </rPh>
    <phoneticPr fontId="2"/>
  </si>
  <si>
    <t>職員１</t>
    <rPh sb="0" eb="2">
      <t>ショクイン</t>
    </rPh>
    <phoneticPr fontId="2"/>
  </si>
  <si>
    <t>職員２</t>
    <rPh sb="0" eb="2">
      <t>ショクイン</t>
    </rPh>
    <phoneticPr fontId="2"/>
  </si>
  <si>
    <t>職員３</t>
    <rPh sb="0" eb="2">
      <t>ショクイン</t>
    </rPh>
    <phoneticPr fontId="2"/>
  </si>
  <si>
    <t>職員４</t>
    <rPh sb="0" eb="2">
      <t>ショクイン</t>
    </rPh>
    <phoneticPr fontId="2"/>
  </si>
  <si>
    <t>職員５</t>
    <rPh sb="0" eb="2">
      <t>ショクイン</t>
    </rPh>
    <phoneticPr fontId="2"/>
  </si>
  <si>
    <t>職員６</t>
    <rPh sb="0" eb="2">
      <t>ショクイン</t>
    </rPh>
    <phoneticPr fontId="2"/>
  </si>
  <si>
    <t>職員７</t>
    <rPh sb="0" eb="2">
      <t>ショクイン</t>
    </rPh>
    <phoneticPr fontId="2"/>
  </si>
  <si>
    <t>職員８</t>
    <rPh sb="0" eb="2">
      <t>ショクイン</t>
    </rPh>
    <phoneticPr fontId="2"/>
  </si>
  <si>
    <t>職員９</t>
    <rPh sb="0" eb="2">
      <t>ショクイン</t>
    </rPh>
    <phoneticPr fontId="2"/>
  </si>
  <si>
    <t>職員１０</t>
    <rPh sb="0" eb="2">
      <t>ショクイン</t>
    </rPh>
    <phoneticPr fontId="2"/>
  </si>
  <si>
    <t>職員１１</t>
    <rPh sb="0" eb="2">
      <t>ショクイン</t>
    </rPh>
    <phoneticPr fontId="2"/>
  </si>
  <si>
    <t>【第2段階】</t>
    <rPh sb="1" eb="2">
      <t>ダイ</t>
    </rPh>
    <rPh sb="3" eb="5">
      <t>ダンカイ</t>
    </rPh>
    <phoneticPr fontId="2"/>
  </si>
  <si>
    <t>10時間拘束、8時間勤務</t>
    <rPh sb="2" eb="4">
      <t>ジカン</t>
    </rPh>
    <rPh sb="4" eb="6">
      <t>コウソク</t>
    </rPh>
    <rPh sb="8" eb="10">
      <t>ジカン</t>
    </rPh>
    <rPh sb="10" eb="12">
      <t>キンム</t>
    </rPh>
    <phoneticPr fontId="2"/>
  </si>
  <si>
    <t>週4日勤務</t>
    <rPh sb="0" eb="1">
      <t>シュウ</t>
    </rPh>
    <rPh sb="2" eb="3">
      <t>ニチ</t>
    </rPh>
    <rPh sb="3" eb="5">
      <t>キンム</t>
    </rPh>
    <phoneticPr fontId="2"/>
  </si>
  <si>
    <t>◆感染ユニット　【入居者4人以下】</t>
    <rPh sb="1" eb="3">
      <t>カンセン</t>
    </rPh>
    <rPh sb="9" eb="12">
      <t>ニュウキョシャ</t>
    </rPh>
    <rPh sb="13" eb="14">
      <t>ニン</t>
    </rPh>
    <rPh sb="14" eb="16">
      <t>イカ</t>
    </rPh>
    <phoneticPr fontId="2"/>
  </si>
  <si>
    <t>◆感染ユニット　【入居者5人以上】</t>
    <rPh sb="1" eb="3">
      <t>カンセン</t>
    </rPh>
    <rPh sb="9" eb="12">
      <t>ニュウキョシャ</t>
    </rPh>
    <rPh sb="13" eb="14">
      <t>ニン</t>
    </rPh>
    <rPh sb="14" eb="16">
      <t>イジョウ</t>
    </rPh>
    <phoneticPr fontId="2"/>
  </si>
  <si>
    <t>休息</t>
    <rPh sb="0" eb="2">
      <t>キュウソク</t>
    </rPh>
    <phoneticPr fontId="2"/>
  </si>
  <si>
    <t>個別対応</t>
    <rPh sb="0" eb="2">
      <t>コベツ</t>
    </rPh>
    <rPh sb="2" eb="4">
      <t>タイオウ</t>
    </rPh>
    <phoneticPr fontId="2"/>
  </si>
  <si>
    <t>清拭・整容</t>
    <rPh sb="0" eb="2">
      <t>セイシキ</t>
    </rPh>
    <rPh sb="3" eb="5">
      <t>セイヨウ</t>
    </rPh>
    <phoneticPr fontId="2"/>
  </si>
  <si>
    <t>水分提供</t>
    <rPh sb="0" eb="2">
      <t>スイブン</t>
    </rPh>
    <rPh sb="2" eb="4">
      <t>テイキョウ</t>
    </rPh>
    <phoneticPr fontId="2"/>
  </si>
  <si>
    <t>中勤</t>
    <rPh sb="0" eb="1">
      <t>ナカ</t>
    </rPh>
    <rPh sb="1" eb="2">
      <t>ツトム</t>
    </rPh>
    <phoneticPr fontId="2"/>
  </si>
  <si>
    <t>中勤</t>
    <phoneticPr fontId="2"/>
  </si>
  <si>
    <t>中勤</t>
    <phoneticPr fontId="2"/>
  </si>
  <si>
    <t>日勤</t>
    <phoneticPr fontId="2"/>
  </si>
  <si>
    <t>日勤</t>
    <phoneticPr fontId="2"/>
  </si>
  <si>
    <t>08：15～17：00</t>
    <phoneticPr fontId="2"/>
  </si>
  <si>
    <t>日勤</t>
    <rPh sb="0" eb="2">
      <t>ニッキン</t>
    </rPh>
    <phoneticPr fontId="2"/>
  </si>
  <si>
    <t>中勤</t>
    <rPh sb="0" eb="1">
      <t>ナカ</t>
    </rPh>
    <rPh sb="1" eb="2">
      <t>ツトム</t>
    </rPh>
    <phoneticPr fontId="2"/>
  </si>
  <si>
    <t>15：45～00：30</t>
    <phoneticPr fontId="2"/>
  </si>
  <si>
    <t>夜勤</t>
    <rPh sb="0" eb="2">
      <t>ヤキン</t>
    </rPh>
    <phoneticPr fontId="2"/>
  </si>
  <si>
    <t>00：00～08：45</t>
    <phoneticPr fontId="2"/>
  </si>
  <si>
    <t>夜勤</t>
    <phoneticPr fontId="2"/>
  </si>
  <si>
    <t>夜勤</t>
    <phoneticPr fontId="2"/>
  </si>
  <si>
    <t>夜勤</t>
    <phoneticPr fontId="2"/>
  </si>
  <si>
    <t>夜勤</t>
    <rPh sb="0" eb="2">
      <t>ヤキン</t>
    </rPh>
    <phoneticPr fontId="2"/>
  </si>
  <si>
    <t>清拭・保清</t>
    <rPh sb="0" eb="2">
      <t>セイシキ</t>
    </rPh>
    <rPh sb="3" eb="5">
      <t>ホセイ</t>
    </rPh>
    <phoneticPr fontId="2"/>
  </si>
  <si>
    <t>清掃・換気</t>
    <rPh sb="0" eb="2">
      <t>セイソウ</t>
    </rPh>
    <rPh sb="3" eb="5">
      <t>カンキ</t>
    </rPh>
    <phoneticPr fontId="2"/>
  </si>
  <si>
    <t>休息</t>
    <rPh sb="0" eb="2">
      <t>キュウソク</t>
    </rPh>
    <phoneticPr fontId="2"/>
  </si>
  <si>
    <t>清掃</t>
    <rPh sb="0" eb="2">
      <t>セイソウ</t>
    </rPh>
    <phoneticPr fontId="2"/>
  </si>
  <si>
    <t>①　1時間2回休憩</t>
    <rPh sb="3" eb="5">
      <t>ジカン</t>
    </rPh>
    <rPh sb="6" eb="7">
      <t>カイ</t>
    </rPh>
    <rPh sb="7" eb="9">
      <t>キュウケイ</t>
    </rPh>
    <phoneticPr fontId="2"/>
  </si>
  <si>
    <t>①　1時間1回休憩、30分2回休息</t>
    <rPh sb="3" eb="5">
      <t>ジカン</t>
    </rPh>
    <rPh sb="6" eb="7">
      <t>カイ</t>
    </rPh>
    <rPh sb="7" eb="9">
      <t>キュウケイ</t>
    </rPh>
    <rPh sb="12" eb="13">
      <t>フン</t>
    </rPh>
    <rPh sb="14" eb="15">
      <t>カイ</t>
    </rPh>
    <rPh sb="15" eb="17">
      <t>キュウソク</t>
    </rPh>
    <phoneticPr fontId="2"/>
  </si>
  <si>
    <t>①　1時間1回休憩</t>
    <rPh sb="3" eb="5">
      <t>ジカン</t>
    </rPh>
    <rPh sb="6" eb="7">
      <t>カイ</t>
    </rPh>
    <rPh sb="7" eb="9">
      <t>キュウケイ</t>
    </rPh>
    <phoneticPr fontId="2"/>
  </si>
  <si>
    <t>①　1時間1回休憩、30分1回休息、早番遅番は1時間1回休憩</t>
    <rPh sb="3" eb="5">
      <t>ジカン</t>
    </rPh>
    <rPh sb="6" eb="7">
      <t>カイ</t>
    </rPh>
    <rPh sb="7" eb="9">
      <t>キュウケイ</t>
    </rPh>
    <rPh sb="12" eb="13">
      <t>フン</t>
    </rPh>
    <rPh sb="14" eb="15">
      <t>カイ</t>
    </rPh>
    <rPh sb="15" eb="17">
      <t>キュウソク</t>
    </rPh>
    <rPh sb="18" eb="19">
      <t>ハヤ</t>
    </rPh>
    <rPh sb="19" eb="20">
      <t>バン</t>
    </rPh>
    <rPh sb="20" eb="22">
      <t>オソバン</t>
    </rPh>
    <phoneticPr fontId="2"/>
  </si>
  <si>
    <t>職員14</t>
    <rPh sb="0" eb="2">
      <t>ショクイン</t>
    </rPh>
    <phoneticPr fontId="2"/>
  </si>
  <si>
    <t>職員15</t>
    <rPh sb="0" eb="2">
      <t>ショクイン</t>
    </rPh>
    <phoneticPr fontId="2"/>
  </si>
  <si>
    <t>職員16</t>
    <rPh sb="0" eb="2">
      <t>ショクイン</t>
    </rPh>
    <phoneticPr fontId="2"/>
  </si>
  <si>
    <t>職員17</t>
    <rPh sb="0" eb="2">
      <t>ショクイン</t>
    </rPh>
    <phoneticPr fontId="2"/>
  </si>
  <si>
    <t>職員18</t>
    <rPh sb="0" eb="2">
      <t>ショクイン</t>
    </rPh>
    <phoneticPr fontId="2"/>
  </si>
  <si>
    <t>職員19</t>
    <rPh sb="0" eb="2">
      <t>ショクイン</t>
    </rPh>
    <phoneticPr fontId="2"/>
  </si>
  <si>
    <t>職員20</t>
    <rPh sb="0" eb="2">
      <t>ショクイン</t>
    </rPh>
    <phoneticPr fontId="2"/>
  </si>
  <si>
    <t>職員21</t>
    <rPh sb="0" eb="2">
      <t>ショクイン</t>
    </rPh>
    <phoneticPr fontId="2"/>
  </si>
  <si>
    <t>配置スタッフ：21名</t>
    <rPh sb="0" eb="2">
      <t>ハイチ</t>
    </rPh>
    <rPh sb="9" eb="10">
      <t>メイ</t>
    </rPh>
    <phoneticPr fontId="2"/>
  </si>
  <si>
    <t>発生ユニット　【入居者37～40人】</t>
    <rPh sb="0" eb="2">
      <t>ハッセイ</t>
    </rPh>
    <rPh sb="8" eb="10">
      <t>ニュウキョ</t>
    </rPh>
    <rPh sb="13" eb="14">
      <t>ニン</t>
    </rPh>
    <phoneticPr fontId="2"/>
  </si>
  <si>
    <t>深夜3名、早番3名、日勤3名、遅番3名、準夜3名配置</t>
    <rPh sb="0" eb="2">
      <t>シンヤ</t>
    </rPh>
    <rPh sb="3" eb="4">
      <t>メイ</t>
    </rPh>
    <rPh sb="5" eb="6">
      <t>ハヤ</t>
    </rPh>
    <rPh sb="6" eb="7">
      <t>バン</t>
    </rPh>
    <rPh sb="8" eb="9">
      <t>メイ</t>
    </rPh>
    <rPh sb="10" eb="12">
      <t>ニッキン</t>
    </rPh>
    <rPh sb="13" eb="14">
      <t>メイ</t>
    </rPh>
    <rPh sb="15" eb="17">
      <t>オソバン</t>
    </rPh>
    <rPh sb="18" eb="19">
      <t>メイ</t>
    </rPh>
    <rPh sb="20" eb="21">
      <t>ジュン</t>
    </rPh>
    <rPh sb="21" eb="22">
      <t>ヨル</t>
    </rPh>
    <rPh sb="23" eb="24">
      <t>メイ</t>
    </rPh>
    <rPh sb="24" eb="26">
      <t>ハイチ</t>
    </rPh>
    <phoneticPr fontId="2"/>
  </si>
  <si>
    <t>◆発生ユニット　【入居者37～40人】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</si>
</sst>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Fill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8" xfId="0" applyFont="1" applyFill="1" applyBorder="1">
      <alignment vertical="center"/>
    </xf>
    <xf numFmtId="0" fontId="4" fillId="0" borderId="31" xfId="0" applyFont="1" applyFill="1" applyBorder="1">
      <alignment vertical="center"/>
    </xf>
    <xf numFmtId="0" fontId="4" fillId="0" borderId="12" xfId="0" applyFont="1" applyBorder="1">
      <alignment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39" xfId="0" applyFont="1" applyFill="1" applyBorder="1">
      <alignment vertical="center"/>
    </xf>
    <xf numFmtId="0" fontId="4" fillId="0" borderId="36" xfId="0" applyFont="1" applyFill="1" applyBorder="1">
      <alignment vertical="center"/>
    </xf>
    <xf numFmtId="0" fontId="4" fillId="0" borderId="4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43" xfId="0" applyFont="1" applyBorder="1">
      <alignment vertical="center"/>
    </xf>
    <xf numFmtId="0" fontId="4" fillId="0" borderId="44" xfId="0" applyFont="1" applyBorder="1">
      <alignment vertical="center"/>
    </xf>
    <xf numFmtId="0" fontId="4" fillId="0" borderId="37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28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0" fillId="0" borderId="4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6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11" xfId="0" applyBorder="1">
      <alignment vertical="center"/>
    </xf>
    <xf numFmtId="0" fontId="0" fillId="0" borderId="46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" xfId="0" applyBorder="1">
      <alignment vertical="center"/>
    </xf>
    <xf numFmtId="0" fontId="0" fillId="0" borderId="29" xfId="0" applyBorder="1">
      <alignment vertical="center"/>
    </xf>
    <xf numFmtId="0" fontId="0" fillId="0" borderId="3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12" xfId="0" applyBorder="1">
      <alignment vertical="center"/>
    </xf>
    <xf numFmtId="0" fontId="0" fillId="0" borderId="37" xfId="0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48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27" xfId="0" applyBorder="1">
      <alignment vertical="center"/>
    </xf>
    <xf numFmtId="0" fontId="0" fillId="0" borderId="35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4" xfId="0" applyBorder="1">
      <alignment vertical="center"/>
    </xf>
    <xf numFmtId="0" fontId="0" fillId="0" borderId="41" xfId="0" applyBorder="1">
      <alignment vertical="center"/>
    </xf>
    <xf numFmtId="0" fontId="0" fillId="3" borderId="30" xfId="0" applyFill="1" applyBorder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50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9" xfId="0" applyFont="1" applyFill="1" applyBorder="1">
      <alignment vertical="center"/>
    </xf>
    <xf numFmtId="0" fontId="4" fillId="0" borderId="35" xfId="0" applyFont="1" applyBorder="1">
      <alignment vertical="center"/>
    </xf>
    <xf numFmtId="0" fontId="4" fillId="0" borderId="37" xfId="0" applyFont="1" applyFill="1" applyBorder="1">
      <alignment vertical="center"/>
    </xf>
    <xf numFmtId="0" fontId="4" fillId="0" borderId="46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0" fillId="0" borderId="16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4" fillId="0" borderId="27" xfId="0" applyFont="1" applyFill="1" applyBorder="1">
      <alignment vertical="center"/>
    </xf>
    <xf numFmtId="0" fontId="0" fillId="5" borderId="36" xfId="0" applyFill="1" applyBorder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58758-6E14-4302-9009-61BDF27C24DE}">
  <dimension ref="B2:T90"/>
  <sheetViews>
    <sheetView tabSelected="1" zoomScale="120" zoomScaleNormal="120" workbookViewId="0">
      <selection activeCell="F8" sqref="F8"/>
    </sheetView>
  </sheetViews>
  <sheetFormatPr defaultColWidth="9" defaultRowHeight="11.25" x14ac:dyDescent="0.15"/>
  <cols>
    <col min="1" max="1" width="6" style="2" customWidth="1"/>
    <col min="2" max="16384" width="9" style="2"/>
  </cols>
  <sheetData>
    <row r="2" spans="2:20" ht="21" customHeight="1" x14ac:dyDescent="0.15">
      <c r="B2" s="2" t="s">
        <v>147</v>
      </c>
    </row>
    <row r="3" spans="2:20" ht="21" customHeight="1" x14ac:dyDescent="0.15">
      <c r="B3" s="1" t="s">
        <v>132</v>
      </c>
      <c r="M3" s="1" t="s">
        <v>133</v>
      </c>
    </row>
    <row r="4" spans="2:20" ht="13.5" customHeight="1" x14ac:dyDescent="0.15">
      <c r="C4" s="219" t="s">
        <v>0</v>
      </c>
      <c r="D4" s="219"/>
      <c r="E4" s="201" t="s">
        <v>1</v>
      </c>
      <c r="F4" s="245" t="s">
        <v>2</v>
      </c>
      <c r="G4" s="245"/>
      <c r="H4" s="201" t="s">
        <v>3</v>
      </c>
      <c r="I4" s="219" t="s">
        <v>4</v>
      </c>
      <c r="J4" s="219"/>
      <c r="M4" s="219" t="s">
        <v>0</v>
      </c>
      <c r="N4" s="219"/>
      <c r="O4" s="201" t="s">
        <v>1</v>
      </c>
      <c r="P4" s="245" t="s">
        <v>2</v>
      </c>
      <c r="Q4" s="245"/>
      <c r="R4" s="201" t="s">
        <v>3</v>
      </c>
      <c r="S4" s="219" t="s">
        <v>4</v>
      </c>
      <c r="T4" s="219"/>
    </row>
    <row r="5" spans="2:20" ht="13.5" customHeight="1" thickBot="1" x14ac:dyDescent="0.2">
      <c r="B5" s="218">
        <v>0</v>
      </c>
    </row>
    <row r="6" spans="2:20" ht="13.5" customHeight="1" x14ac:dyDescent="0.15">
      <c r="B6" s="219"/>
      <c r="C6" s="4" t="s">
        <v>5</v>
      </c>
      <c r="D6" s="4" t="s">
        <v>5</v>
      </c>
      <c r="L6" s="218">
        <v>0</v>
      </c>
      <c r="M6" s="4" t="s">
        <v>5</v>
      </c>
      <c r="N6" s="4" t="s">
        <v>5</v>
      </c>
    </row>
    <row r="7" spans="2:20" ht="13.5" customHeight="1" x14ac:dyDescent="0.15">
      <c r="B7" s="218">
        <v>4.1666666666666699E-2</v>
      </c>
      <c r="C7" s="5" t="s">
        <v>6</v>
      </c>
      <c r="D7" s="5" t="s">
        <v>6</v>
      </c>
      <c r="L7" s="219"/>
      <c r="M7" s="5" t="s">
        <v>6</v>
      </c>
      <c r="N7" s="5" t="s">
        <v>6</v>
      </c>
    </row>
    <row r="8" spans="2:20" ht="13.5" customHeight="1" x14ac:dyDescent="0.15">
      <c r="B8" s="219"/>
      <c r="C8" s="220" t="s">
        <v>7</v>
      </c>
      <c r="D8" s="5" t="s">
        <v>8</v>
      </c>
      <c r="L8" s="218">
        <v>4.1666666666666699E-2</v>
      </c>
      <c r="M8" s="19"/>
      <c r="N8" s="5" t="s">
        <v>8</v>
      </c>
    </row>
    <row r="9" spans="2:20" ht="13.5" customHeight="1" x14ac:dyDescent="0.15">
      <c r="B9" s="218">
        <v>8.3333333333333398E-2</v>
      </c>
      <c r="C9" s="221"/>
      <c r="D9" s="205" t="s">
        <v>9</v>
      </c>
      <c r="L9" s="219"/>
      <c r="M9" s="152" t="s">
        <v>109</v>
      </c>
      <c r="N9" s="205" t="s">
        <v>9</v>
      </c>
    </row>
    <row r="10" spans="2:20" ht="13.5" customHeight="1" x14ac:dyDescent="0.15">
      <c r="B10" s="219"/>
      <c r="C10" s="7" t="s">
        <v>10</v>
      </c>
      <c r="D10" s="220" t="s">
        <v>7</v>
      </c>
      <c r="L10" s="218">
        <v>8.3333333333333398E-2</v>
      </c>
      <c r="M10" s="7" t="s">
        <v>10</v>
      </c>
      <c r="N10" s="152" t="s">
        <v>109</v>
      </c>
    </row>
    <row r="11" spans="2:20" ht="13.5" customHeight="1" x14ac:dyDescent="0.15">
      <c r="B11" s="218">
        <v>0.125</v>
      </c>
      <c r="C11" s="5" t="s">
        <v>8</v>
      </c>
      <c r="D11" s="221"/>
      <c r="L11" s="219"/>
      <c r="M11" s="5" t="s">
        <v>8</v>
      </c>
      <c r="N11" s="19"/>
    </row>
    <row r="12" spans="2:20" ht="13.5" customHeight="1" x14ac:dyDescent="0.15">
      <c r="B12" s="219"/>
      <c r="C12" s="237" t="s">
        <v>9</v>
      </c>
      <c r="D12" s="8"/>
      <c r="L12" s="218">
        <v>0.125</v>
      </c>
      <c r="M12" s="205" t="s">
        <v>9</v>
      </c>
      <c r="N12" s="19"/>
    </row>
    <row r="13" spans="2:20" ht="13.5" customHeight="1" x14ac:dyDescent="0.15">
      <c r="B13" s="218">
        <v>0.16666666666666699</v>
      </c>
      <c r="C13" s="238"/>
      <c r="D13" s="5" t="s">
        <v>8</v>
      </c>
      <c r="L13" s="219"/>
      <c r="M13" s="220" t="s">
        <v>7</v>
      </c>
      <c r="N13" s="7" t="s">
        <v>10</v>
      </c>
    </row>
    <row r="14" spans="2:20" ht="13.5" customHeight="1" x14ac:dyDescent="0.15">
      <c r="B14" s="219"/>
      <c r="C14" s="220" t="s">
        <v>7</v>
      </c>
      <c r="D14" s="7" t="s">
        <v>10</v>
      </c>
      <c r="L14" s="218">
        <v>0.16666666666666699</v>
      </c>
      <c r="M14" s="221"/>
      <c r="N14" s="5" t="s">
        <v>8</v>
      </c>
    </row>
    <row r="15" spans="2:20" ht="13.5" customHeight="1" x14ac:dyDescent="0.15">
      <c r="B15" s="218">
        <v>0.20833333333333301</v>
      </c>
      <c r="C15" s="221"/>
      <c r="D15" s="5" t="s">
        <v>8</v>
      </c>
      <c r="L15" s="219"/>
      <c r="M15" s="19"/>
      <c r="N15" s="220" t="s">
        <v>7</v>
      </c>
    </row>
    <row r="16" spans="2:20" ht="13.5" customHeight="1" x14ac:dyDescent="0.15">
      <c r="B16" s="219"/>
      <c r="C16" s="8"/>
      <c r="D16" s="220" t="s">
        <v>7</v>
      </c>
      <c r="L16" s="218">
        <v>0.20833333333333301</v>
      </c>
      <c r="M16" s="19"/>
      <c r="N16" s="221"/>
    </row>
    <row r="17" spans="2:18" ht="13.5" customHeight="1" x14ac:dyDescent="0.15">
      <c r="B17" s="218">
        <v>0.25</v>
      </c>
      <c r="C17" s="5" t="s">
        <v>8</v>
      </c>
      <c r="D17" s="221"/>
      <c r="L17" s="219"/>
      <c r="M17" s="7" t="s">
        <v>10</v>
      </c>
      <c r="N17" s="5" t="s">
        <v>8</v>
      </c>
    </row>
    <row r="18" spans="2:18" ht="13.5" customHeight="1" x14ac:dyDescent="0.15">
      <c r="B18" s="219"/>
      <c r="C18" s="9"/>
      <c r="D18" s="7" t="s">
        <v>10</v>
      </c>
      <c r="L18" s="218">
        <v>0.25</v>
      </c>
      <c r="M18" s="152" t="s">
        <v>109</v>
      </c>
      <c r="N18" s="205" t="s">
        <v>9</v>
      </c>
    </row>
    <row r="19" spans="2:18" ht="13.5" customHeight="1" thickBot="1" x14ac:dyDescent="0.2">
      <c r="B19" s="218">
        <v>0.29166666666666702</v>
      </c>
      <c r="C19" s="10"/>
      <c r="D19" s="10"/>
      <c r="L19" s="219"/>
      <c r="M19" s="5" t="s">
        <v>12</v>
      </c>
      <c r="N19" s="152" t="s">
        <v>109</v>
      </c>
    </row>
    <row r="20" spans="2:18" ht="13.5" customHeight="1" x14ac:dyDescent="0.15">
      <c r="B20" s="219"/>
      <c r="C20" s="202" t="s">
        <v>6</v>
      </c>
      <c r="D20" s="243" t="s">
        <v>11</v>
      </c>
      <c r="E20" s="206" t="s">
        <v>6</v>
      </c>
      <c r="L20" s="218">
        <v>0.29166666666666702</v>
      </c>
      <c r="M20" s="202" t="s">
        <v>6</v>
      </c>
      <c r="N20" s="243" t="s">
        <v>11</v>
      </c>
      <c r="O20" s="206" t="s">
        <v>6</v>
      </c>
    </row>
    <row r="21" spans="2:18" ht="13.5" customHeight="1" x14ac:dyDescent="0.15">
      <c r="B21" s="218">
        <v>0.33333333333333298</v>
      </c>
      <c r="C21" s="5" t="s">
        <v>12</v>
      </c>
      <c r="D21" s="244"/>
      <c r="E21" s="13" t="s">
        <v>13</v>
      </c>
      <c r="L21" s="219"/>
      <c r="M21" s="5" t="s">
        <v>12</v>
      </c>
      <c r="N21" s="244"/>
      <c r="O21" s="13" t="s">
        <v>13</v>
      </c>
    </row>
    <row r="22" spans="2:18" ht="13.5" customHeight="1" x14ac:dyDescent="0.15">
      <c r="B22" s="219"/>
      <c r="C22" s="220" t="s">
        <v>14</v>
      </c>
      <c r="D22" s="241" t="s">
        <v>14</v>
      </c>
      <c r="E22" s="220" t="s">
        <v>14</v>
      </c>
      <c r="L22" s="218">
        <v>0.33333333333333298</v>
      </c>
      <c r="M22" s="220" t="s">
        <v>14</v>
      </c>
      <c r="N22" s="241" t="s">
        <v>14</v>
      </c>
      <c r="O22" s="220" t="s">
        <v>14</v>
      </c>
    </row>
    <row r="23" spans="2:18" ht="13.5" customHeight="1" thickBot="1" x14ac:dyDescent="0.2">
      <c r="B23" s="218">
        <v>0.375</v>
      </c>
      <c r="C23" s="231"/>
      <c r="D23" s="242"/>
      <c r="E23" s="221"/>
      <c r="L23" s="219"/>
      <c r="M23" s="231"/>
      <c r="N23" s="242"/>
      <c r="O23" s="221"/>
    </row>
    <row r="24" spans="2:18" ht="13.5" customHeight="1" x14ac:dyDescent="0.15">
      <c r="B24" s="219"/>
      <c r="E24" s="204" t="s">
        <v>10</v>
      </c>
      <c r="F24" s="15"/>
      <c r="G24" s="240" t="s">
        <v>15</v>
      </c>
      <c r="J24" s="16"/>
      <c r="K24" s="16"/>
      <c r="L24" s="218">
        <v>0.375</v>
      </c>
      <c r="M24" s="16"/>
      <c r="N24" s="16"/>
      <c r="O24" s="175" t="s">
        <v>109</v>
      </c>
      <c r="P24" s="182" t="s">
        <v>10</v>
      </c>
      <c r="Q24" s="240" t="s">
        <v>15</v>
      </c>
    </row>
    <row r="25" spans="2:18" ht="13.5" customHeight="1" x14ac:dyDescent="0.15">
      <c r="B25" s="218">
        <v>0.41666666666666702</v>
      </c>
      <c r="E25" s="220" t="s">
        <v>7</v>
      </c>
      <c r="F25" s="17" t="s">
        <v>9</v>
      </c>
      <c r="G25" s="224"/>
      <c r="L25" s="219"/>
      <c r="O25" s="234" t="s">
        <v>111</v>
      </c>
      <c r="P25" s="237" t="s">
        <v>9</v>
      </c>
      <c r="Q25" s="224"/>
    </row>
    <row r="26" spans="2:18" ht="13.5" customHeight="1" x14ac:dyDescent="0.15">
      <c r="B26" s="219"/>
      <c r="E26" s="221"/>
      <c r="F26" s="18" t="s">
        <v>10</v>
      </c>
      <c r="G26" s="224"/>
      <c r="L26" s="218">
        <v>0.41666666666666702</v>
      </c>
      <c r="O26" s="235"/>
      <c r="P26" s="238"/>
      <c r="Q26" s="221"/>
    </row>
    <row r="27" spans="2:18" ht="13.5" customHeight="1" thickBot="1" x14ac:dyDescent="0.2">
      <c r="B27" s="218">
        <v>0.45833333333333398</v>
      </c>
      <c r="E27" s="19"/>
      <c r="F27" s="220" t="s">
        <v>7</v>
      </c>
      <c r="G27" s="221"/>
      <c r="L27" s="219"/>
      <c r="O27" s="239"/>
      <c r="P27" s="207" t="s">
        <v>15</v>
      </c>
      <c r="Q27" s="152" t="s">
        <v>109</v>
      </c>
    </row>
    <row r="28" spans="2:18" ht="13.5" customHeight="1" x14ac:dyDescent="0.15">
      <c r="B28" s="219"/>
      <c r="E28" s="5" t="s">
        <v>6</v>
      </c>
      <c r="F28" s="221"/>
      <c r="G28" s="220" t="s">
        <v>7</v>
      </c>
      <c r="H28" s="15" t="s">
        <v>6</v>
      </c>
      <c r="L28" s="218">
        <v>0.45833333333333398</v>
      </c>
      <c r="O28" s="152" t="s">
        <v>109</v>
      </c>
      <c r="P28" s="220" t="s">
        <v>7</v>
      </c>
      <c r="Q28" s="177" t="s">
        <v>13</v>
      </c>
      <c r="R28" s="179" t="s">
        <v>16</v>
      </c>
    </row>
    <row r="29" spans="2:18" ht="13.5" customHeight="1" x14ac:dyDescent="0.15">
      <c r="B29" s="218">
        <v>0.5</v>
      </c>
      <c r="E29" s="13" t="s">
        <v>16</v>
      </c>
      <c r="F29" s="13" t="s">
        <v>13</v>
      </c>
      <c r="G29" s="221"/>
      <c r="H29" s="18" t="s">
        <v>10</v>
      </c>
      <c r="L29" s="219"/>
      <c r="O29" s="176" t="s">
        <v>6</v>
      </c>
      <c r="P29" s="221"/>
      <c r="Q29" s="178" t="s">
        <v>10</v>
      </c>
      <c r="R29" s="5" t="s">
        <v>6</v>
      </c>
    </row>
    <row r="30" spans="2:18" ht="13.5" customHeight="1" x14ac:dyDescent="0.15">
      <c r="B30" s="219"/>
      <c r="E30" s="220" t="s">
        <v>15</v>
      </c>
      <c r="F30" s="220" t="s">
        <v>14</v>
      </c>
      <c r="G30" s="220" t="s">
        <v>14</v>
      </c>
      <c r="H30" s="220" t="s">
        <v>14</v>
      </c>
      <c r="L30" s="218">
        <v>0.5</v>
      </c>
      <c r="O30" s="225" t="s">
        <v>14</v>
      </c>
      <c r="P30" s="220" t="s">
        <v>14</v>
      </c>
      <c r="Q30" s="225" t="s">
        <v>14</v>
      </c>
      <c r="R30" s="5" t="s">
        <v>15</v>
      </c>
    </row>
    <row r="31" spans="2:18" ht="13.5" customHeight="1" x14ac:dyDescent="0.15">
      <c r="B31" s="218">
        <v>0.54166666666666696</v>
      </c>
      <c r="E31" s="221"/>
      <c r="F31" s="221"/>
      <c r="G31" s="221"/>
      <c r="H31" s="221"/>
      <c r="L31" s="219"/>
      <c r="O31" s="226"/>
      <c r="P31" s="221"/>
      <c r="Q31" s="226"/>
      <c r="R31" s="152" t="s">
        <v>109</v>
      </c>
    </row>
    <row r="32" spans="2:18" ht="13.5" customHeight="1" x14ac:dyDescent="0.15">
      <c r="B32" s="219"/>
      <c r="E32" s="220" t="s">
        <v>7</v>
      </c>
      <c r="F32" s="234" t="s">
        <v>15</v>
      </c>
      <c r="G32" s="18" t="s">
        <v>10</v>
      </c>
      <c r="H32" s="220" t="s">
        <v>18</v>
      </c>
      <c r="L32" s="218">
        <v>0.54166666666666696</v>
      </c>
      <c r="O32" s="225" t="s">
        <v>7</v>
      </c>
      <c r="P32" s="220" t="s">
        <v>15</v>
      </c>
      <c r="Q32" s="225" t="s">
        <v>7</v>
      </c>
      <c r="R32" s="204" t="s">
        <v>10</v>
      </c>
    </row>
    <row r="33" spans="2:20" ht="13.5" customHeight="1" x14ac:dyDescent="0.15">
      <c r="B33" s="218">
        <v>0.58333333333333404</v>
      </c>
      <c r="E33" s="221"/>
      <c r="F33" s="239"/>
      <c r="G33" s="17" t="s">
        <v>9</v>
      </c>
      <c r="H33" s="221"/>
      <c r="L33" s="219"/>
      <c r="O33" s="226"/>
      <c r="P33" s="221"/>
      <c r="Q33" s="226"/>
      <c r="R33" s="237" t="s">
        <v>9</v>
      </c>
    </row>
    <row r="34" spans="2:20" ht="13.5" customHeight="1" x14ac:dyDescent="0.15">
      <c r="B34" s="219"/>
      <c r="E34" s="234" t="s">
        <v>15</v>
      </c>
      <c r="F34" s="220" t="s">
        <v>18</v>
      </c>
      <c r="G34" s="220" t="s">
        <v>7</v>
      </c>
      <c r="H34" s="220" t="s">
        <v>7</v>
      </c>
      <c r="L34" s="218">
        <v>0.58333333333333404</v>
      </c>
      <c r="O34" s="220" t="s">
        <v>15</v>
      </c>
      <c r="P34" s="152" t="s">
        <v>109</v>
      </c>
      <c r="Q34" s="234" t="s">
        <v>111</v>
      </c>
      <c r="R34" s="238"/>
    </row>
    <row r="35" spans="2:20" ht="13.5" customHeight="1" x14ac:dyDescent="0.15">
      <c r="B35" s="218">
        <v>0.625</v>
      </c>
      <c r="E35" s="239"/>
      <c r="F35" s="221"/>
      <c r="G35" s="221"/>
      <c r="H35" s="221"/>
      <c r="L35" s="219"/>
      <c r="O35" s="221"/>
      <c r="P35" s="204" t="s">
        <v>10</v>
      </c>
      <c r="Q35" s="235"/>
      <c r="R35" s="220" t="s">
        <v>7</v>
      </c>
    </row>
    <row r="36" spans="2:20" ht="13.5" customHeight="1" x14ac:dyDescent="0.15">
      <c r="B36" s="219"/>
      <c r="E36" s="220" t="s">
        <v>19</v>
      </c>
      <c r="F36" s="220" t="s">
        <v>7</v>
      </c>
      <c r="G36" s="5" t="s">
        <v>19</v>
      </c>
      <c r="H36" s="234" t="s">
        <v>15</v>
      </c>
      <c r="L36" s="218">
        <v>0.625</v>
      </c>
      <c r="O36" s="220" t="s">
        <v>19</v>
      </c>
      <c r="P36" s="220" t="s">
        <v>15</v>
      </c>
      <c r="Q36" s="239"/>
      <c r="R36" s="221"/>
    </row>
    <row r="37" spans="2:20" ht="13.5" customHeight="1" thickBot="1" x14ac:dyDescent="0.2">
      <c r="B37" s="218">
        <v>0.66666666666666696</v>
      </c>
      <c r="E37" s="231"/>
      <c r="F37" s="221"/>
      <c r="G37" s="7" t="s">
        <v>10</v>
      </c>
      <c r="H37" s="239"/>
      <c r="L37" s="219"/>
      <c r="O37" s="231"/>
      <c r="P37" s="221"/>
      <c r="Q37" s="175" t="s">
        <v>109</v>
      </c>
      <c r="R37" s="207" t="s">
        <v>19</v>
      </c>
    </row>
    <row r="38" spans="2:20" ht="13.5" customHeight="1" x14ac:dyDescent="0.15">
      <c r="B38" s="219"/>
      <c r="F38" s="229" t="s">
        <v>13</v>
      </c>
      <c r="G38" s="227" t="s">
        <v>15</v>
      </c>
      <c r="H38" s="5" t="s">
        <v>6</v>
      </c>
      <c r="I38" s="15" t="s">
        <v>6</v>
      </c>
      <c r="J38" s="15" t="s">
        <v>6</v>
      </c>
      <c r="L38" s="218">
        <v>0.66666666666666696</v>
      </c>
      <c r="P38" s="152" t="s">
        <v>109</v>
      </c>
      <c r="Q38" s="234" t="s">
        <v>15</v>
      </c>
      <c r="R38" s="176" t="s">
        <v>6</v>
      </c>
      <c r="S38" s="15" t="s">
        <v>6</v>
      </c>
      <c r="T38" s="15" t="s">
        <v>6</v>
      </c>
    </row>
    <row r="39" spans="2:20" ht="13.5" customHeight="1" x14ac:dyDescent="0.15">
      <c r="B39" s="218">
        <v>0.70833333333333404</v>
      </c>
      <c r="F39" s="230"/>
      <c r="G39" s="232"/>
      <c r="H39" s="21" t="s">
        <v>76</v>
      </c>
      <c r="I39" s="222" t="s">
        <v>76</v>
      </c>
      <c r="J39" s="237" t="s">
        <v>9</v>
      </c>
      <c r="L39" s="219"/>
      <c r="P39" s="237" t="s">
        <v>9</v>
      </c>
      <c r="Q39" s="235"/>
      <c r="R39" s="183" t="s">
        <v>76</v>
      </c>
      <c r="S39" s="222" t="s">
        <v>76</v>
      </c>
      <c r="T39" s="229" t="s">
        <v>13</v>
      </c>
    </row>
    <row r="40" spans="2:20" ht="13.5" customHeight="1" x14ac:dyDescent="0.15">
      <c r="B40" s="219"/>
      <c r="F40" s="220" t="s">
        <v>20</v>
      </c>
      <c r="G40" s="232"/>
      <c r="H40" s="220" t="s">
        <v>7</v>
      </c>
      <c r="I40" s="223"/>
      <c r="J40" s="238"/>
      <c r="L40" s="218">
        <v>0.70833333333333404</v>
      </c>
      <c r="P40" s="238"/>
      <c r="Q40" s="235"/>
      <c r="R40" s="175" t="s">
        <v>109</v>
      </c>
      <c r="S40" s="223"/>
      <c r="T40" s="230"/>
    </row>
    <row r="41" spans="2:20" ht="13.5" customHeight="1" thickBot="1" x14ac:dyDescent="0.2">
      <c r="B41" s="218">
        <v>0.75</v>
      </c>
      <c r="F41" s="231"/>
      <c r="G41" s="233"/>
      <c r="H41" s="221"/>
      <c r="I41" s="5" t="s">
        <v>20</v>
      </c>
      <c r="J41" s="7" t="s">
        <v>10</v>
      </c>
      <c r="L41" s="219"/>
      <c r="P41" s="208" t="s">
        <v>20</v>
      </c>
      <c r="Q41" s="236"/>
      <c r="R41" s="201" t="s">
        <v>14</v>
      </c>
      <c r="S41" s="152" t="s">
        <v>109</v>
      </c>
      <c r="T41" s="152" t="s">
        <v>109</v>
      </c>
    </row>
    <row r="42" spans="2:20" ht="13.5" customHeight="1" x14ac:dyDescent="0.15">
      <c r="B42" s="219"/>
      <c r="H42" s="220" t="s">
        <v>14</v>
      </c>
      <c r="I42" s="220" t="s">
        <v>14</v>
      </c>
      <c r="J42" s="220" t="s">
        <v>14</v>
      </c>
      <c r="L42" s="218">
        <v>0.75</v>
      </c>
      <c r="R42" s="225" t="s">
        <v>14</v>
      </c>
      <c r="S42" s="220" t="s">
        <v>14</v>
      </c>
      <c r="T42" s="220" t="s">
        <v>14</v>
      </c>
    </row>
    <row r="43" spans="2:20" ht="13.5" customHeight="1" x14ac:dyDescent="0.15">
      <c r="B43" s="218">
        <v>0.79166666666666696</v>
      </c>
      <c r="H43" s="221"/>
      <c r="I43" s="221"/>
      <c r="J43" s="221"/>
      <c r="L43" s="219"/>
      <c r="R43" s="226"/>
      <c r="S43" s="221"/>
      <c r="T43" s="221"/>
    </row>
    <row r="44" spans="2:20" ht="13.5" customHeight="1" x14ac:dyDescent="0.15">
      <c r="B44" s="219"/>
      <c r="H44" s="7" t="s">
        <v>10</v>
      </c>
      <c r="I44" s="220" t="s">
        <v>7</v>
      </c>
      <c r="J44" s="227" t="s">
        <v>21</v>
      </c>
      <c r="L44" s="218">
        <v>0.79166666666666696</v>
      </c>
      <c r="R44" s="183" t="s">
        <v>10</v>
      </c>
      <c r="S44" s="220" t="s">
        <v>7</v>
      </c>
      <c r="T44" s="227" t="s">
        <v>21</v>
      </c>
    </row>
    <row r="45" spans="2:20" ht="13.5" customHeight="1" thickBot="1" x14ac:dyDescent="0.2">
      <c r="B45" s="218">
        <v>0.83333333333333304</v>
      </c>
      <c r="H45" s="22" t="s">
        <v>13</v>
      </c>
      <c r="I45" s="221"/>
      <c r="J45" s="228"/>
      <c r="L45" s="219"/>
      <c r="R45" s="184" t="s">
        <v>13</v>
      </c>
      <c r="S45" s="221"/>
      <c r="T45" s="228"/>
    </row>
    <row r="46" spans="2:20" ht="13.5" customHeight="1" x14ac:dyDescent="0.15">
      <c r="B46" s="219"/>
      <c r="I46" s="220" t="s">
        <v>21</v>
      </c>
      <c r="J46" s="220" t="s">
        <v>7</v>
      </c>
      <c r="L46" s="218">
        <v>0.83333333333333304</v>
      </c>
      <c r="S46" s="220" t="s">
        <v>21</v>
      </c>
      <c r="T46" s="220" t="s">
        <v>7</v>
      </c>
    </row>
    <row r="47" spans="2:20" ht="13.5" customHeight="1" x14ac:dyDescent="0.15">
      <c r="B47" s="218">
        <v>0.875</v>
      </c>
      <c r="I47" s="224"/>
      <c r="J47" s="221"/>
      <c r="L47" s="219"/>
      <c r="S47" s="224"/>
      <c r="T47" s="221"/>
    </row>
    <row r="48" spans="2:20" ht="13.5" customHeight="1" x14ac:dyDescent="0.15">
      <c r="B48" s="219"/>
      <c r="I48" s="224"/>
      <c r="J48" s="7" t="s">
        <v>10</v>
      </c>
      <c r="L48" s="218">
        <v>0.875</v>
      </c>
      <c r="S48" s="224"/>
      <c r="T48" s="7" t="s">
        <v>10</v>
      </c>
    </row>
    <row r="49" spans="2:20" ht="13.5" customHeight="1" x14ac:dyDescent="0.15">
      <c r="B49" s="218">
        <v>0.91666666666666696</v>
      </c>
      <c r="I49" s="221"/>
      <c r="J49" s="203" t="s">
        <v>21</v>
      </c>
      <c r="L49" s="219"/>
      <c r="S49" s="221"/>
      <c r="T49" s="203" t="s">
        <v>21</v>
      </c>
    </row>
    <row r="50" spans="2:20" ht="13.5" customHeight="1" x14ac:dyDescent="0.15">
      <c r="B50" s="219"/>
      <c r="I50" s="220" t="s">
        <v>7</v>
      </c>
      <c r="J50" s="17" t="s">
        <v>22</v>
      </c>
      <c r="L50" s="218">
        <v>0.91666666666666696</v>
      </c>
      <c r="S50" s="152" t="s">
        <v>109</v>
      </c>
      <c r="T50" s="17" t="s">
        <v>22</v>
      </c>
    </row>
    <row r="51" spans="2:20" ht="13.5" customHeight="1" x14ac:dyDescent="0.15">
      <c r="B51" s="218">
        <v>0.95833333333333304</v>
      </c>
      <c r="I51" s="221"/>
      <c r="J51" s="7" t="s">
        <v>10</v>
      </c>
      <c r="L51" s="219"/>
      <c r="S51" s="5" t="s">
        <v>8</v>
      </c>
      <c r="T51" s="152" t="s">
        <v>109</v>
      </c>
    </row>
    <row r="52" spans="2:20" ht="13.5" customHeight="1" x14ac:dyDescent="0.15">
      <c r="B52" s="219"/>
      <c r="I52" s="5" t="s">
        <v>8</v>
      </c>
      <c r="J52" s="220" t="s">
        <v>7</v>
      </c>
      <c r="L52" s="218">
        <v>0.95833333333333304</v>
      </c>
      <c r="S52" s="7" t="s">
        <v>10</v>
      </c>
      <c r="T52" s="222" t="s">
        <v>76</v>
      </c>
    </row>
    <row r="53" spans="2:20" ht="13.5" customHeight="1" x14ac:dyDescent="0.15">
      <c r="B53" s="218">
        <v>1</v>
      </c>
      <c r="I53" s="17" t="s">
        <v>22</v>
      </c>
      <c r="J53" s="221"/>
      <c r="L53" s="219"/>
      <c r="S53" s="19"/>
      <c r="T53" s="223"/>
    </row>
    <row r="54" spans="2:20" ht="13.5" customHeight="1" x14ac:dyDescent="0.15">
      <c r="B54" s="219"/>
      <c r="I54" s="10"/>
      <c r="J54" s="5" t="s">
        <v>8</v>
      </c>
      <c r="L54" s="218">
        <v>1</v>
      </c>
      <c r="S54" s="17" t="s">
        <v>22</v>
      </c>
      <c r="T54" s="5" t="s">
        <v>8</v>
      </c>
    </row>
    <row r="55" spans="2:20" ht="13.5" customHeight="1" thickBot="1" x14ac:dyDescent="0.2">
      <c r="B55" s="218">
        <v>1.0416666666666701</v>
      </c>
      <c r="I55" s="24" t="s">
        <v>6</v>
      </c>
      <c r="J55" s="24" t="s">
        <v>6</v>
      </c>
      <c r="L55" s="219"/>
      <c r="S55" s="24" t="s">
        <v>6</v>
      </c>
      <c r="T55" s="24" t="s">
        <v>6</v>
      </c>
    </row>
    <row r="56" spans="2:20" ht="13.5" customHeight="1" x14ac:dyDescent="0.15">
      <c r="B56" s="219"/>
      <c r="L56" s="218">
        <v>1.0416666666666701</v>
      </c>
    </row>
    <row r="57" spans="2:20" ht="13.5" customHeight="1" x14ac:dyDescent="0.15">
      <c r="L57" s="219"/>
    </row>
    <row r="58" spans="2:20" ht="13.5" customHeight="1" x14ac:dyDescent="0.15"/>
    <row r="59" spans="2:20" ht="21" customHeight="1" x14ac:dyDescent="0.15">
      <c r="B59" s="2" t="s">
        <v>145</v>
      </c>
    </row>
    <row r="60" spans="2:20" ht="21" customHeight="1" x14ac:dyDescent="0.15">
      <c r="B60" s="25" t="s">
        <v>144</v>
      </c>
    </row>
    <row r="61" spans="2:20" ht="21" customHeight="1" x14ac:dyDescent="0.15">
      <c r="B61" s="25" t="s">
        <v>24</v>
      </c>
    </row>
    <row r="62" spans="2:20" ht="21" customHeight="1" thickBot="1" x14ac:dyDescent="0.2">
      <c r="B62" s="2" t="s">
        <v>146</v>
      </c>
    </row>
    <row r="63" spans="2:20" ht="21" customHeight="1" x14ac:dyDescent="0.15">
      <c r="B63" s="210"/>
      <c r="C63" s="211" t="s">
        <v>25</v>
      </c>
      <c r="D63" s="211" t="s">
        <v>26</v>
      </c>
      <c r="E63" s="211" t="s">
        <v>27</v>
      </c>
      <c r="F63" s="211" t="s">
        <v>28</v>
      </c>
      <c r="G63" s="211" t="s">
        <v>29</v>
      </c>
      <c r="H63" s="211" t="s">
        <v>30</v>
      </c>
      <c r="I63" s="212" t="s">
        <v>31</v>
      </c>
      <c r="J63" s="83" t="s">
        <v>32</v>
      </c>
      <c r="K63" s="84" t="s">
        <v>33</v>
      </c>
      <c r="L63" s="84" t="s">
        <v>34</v>
      </c>
      <c r="M63" s="84" t="s">
        <v>2</v>
      </c>
      <c r="N63" s="85" t="s">
        <v>35</v>
      </c>
    </row>
    <row r="64" spans="2:20" ht="21" customHeight="1" x14ac:dyDescent="0.15">
      <c r="B64" s="187" t="s">
        <v>37</v>
      </c>
      <c r="C64" s="91" t="s">
        <v>32</v>
      </c>
      <c r="D64" s="209" t="s">
        <v>36</v>
      </c>
      <c r="E64" s="91" t="s">
        <v>1</v>
      </c>
      <c r="F64" s="91" t="s">
        <v>38</v>
      </c>
      <c r="G64" s="209" t="s">
        <v>36</v>
      </c>
      <c r="H64" s="91" t="s">
        <v>32</v>
      </c>
      <c r="I64" s="213" t="s">
        <v>38</v>
      </c>
      <c r="J64" s="157">
        <f>COUNTIF(C64:I64,"深夜")</f>
        <v>2</v>
      </c>
      <c r="K64" s="94">
        <f>COUNTIF(C64:I64,"準夜")</f>
        <v>2</v>
      </c>
      <c r="L64" s="94">
        <f>COUNTIF(C64:I64,"早番")</f>
        <v>1</v>
      </c>
      <c r="M64" s="94">
        <f>COUNTIF(C64:I64,"日勤")</f>
        <v>0</v>
      </c>
      <c r="N64" s="115">
        <f>COUNTIF(C64:I64,"遅番")</f>
        <v>0</v>
      </c>
    </row>
    <row r="65" spans="2:14" ht="21" customHeight="1" x14ac:dyDescent="0.15">
      <c r="B65" s="187" t="s">
        <v>39</v>
      </c>
      <c r="C65" s="91" t="s">
        <v>32</v>
      </c>
      <c r="D65" s="209" t="s">
        <v>36</v>
      </c>
      <c r="E65" s="91" t="s">
        <v>2</v>
      </c>
      <c r="F65" s="91" t="s">
        <v>38</v>
      </c>
      <c r="G65" s="209" t="s">
        <v>36</v>
      </c>
      <c r="H65" s="91" t="s">
        <v>32</v>
      </c>
      <c r="I65" s="213" t="s">
        <v>38</v>
      </c>
      <c r="J65" s="157">
        <f>COUNTIF(C65:I65,"深夜")</f>
        <v>2</v>
      </c>
      <c r="K65" s="94">
        <f t="shared" ref="K65:K84" si="0">COUNTIF(C65:I65,"準夜")</f>
        <v>2</v>
      </c>
      <c r="L65" s="94">
        <f t="shared" ref="L65:L84" si="1">COUNTIF(C65:I65,"早番")</f>
        <v>0</v>
      </c>
      <c r="M65" s="94">
        <f t="shared" ref="M65:M84" si="2">COUNTIF(C65:I65,"日勤")</f>
        <v>1</v>
      </c>
      <c r="N65" s="115">
        <f t="shared" ref="N65:N84" si="3">COUNTIF(C65:I65,"遅番")</f>
        <v>0</v>
      </c>
    </row>
    <row r="66" spans="2:14" ht="21" customHeight="1" x14ac:dyDescent="0.15">
      <c r="B66" s="187" t="s">
        <v>40</v>
      </c>
      <c r="C66" s="91" t="s">
        <v>32</v>
      </c>
      <c r="D66" s="91" t="s">
        <v>3</v>
      </c>
      <c r="E66" s="91" t="s">
        <v>2</v>
      </c>
      <c r="F66" s="91" t="s">
        <v>3</v>
      </c>
      <c r="G66" s="209" t="s">
        <v>36</v>
      </c>
      <c r="H66" s="91" t="s">
        <v>32</v>
      </c>
      <c r="I66" s="214" t="s">
        <v>36</v>
      </c>
      <c r="J66" s="157">
        <f>COUNTIF(C66:I66,"深夜")</f>
        <v>2</v>
      </c>
      <c r="K66" s="94">
        <f t="shared" si="0"/>
        <v>0</v>
      </c>
      <c r="L66" s="94">
        <f t="shared" si="1"/>
        <v>0</v>
      </c>
      <c r="M66" s="94">
        <f t="shared" si="2"/>
        <v>1</v>
      </c>
      <c r="N66" s="115">
        <f t="shared" si="3"/>
        <v>2</v>
      </c>
    </row>
    <row r="67" spans="2:14" ht="21" customHeight="1" x14ac:dyDescent="0.15">
      <c r="B67" s="187" t="s">
        <v>42</v>
      </c>
      <c r="C67" s="209" t="s">
        <v>36</v>
      </c>
      <c r="D67" s="91" t="s">
        <v>32</v>
      </c>
      <c r="E67" s="91" t="s">
        <v>2</v>
      </c>
      <c r="F67" s="91" t="s">
        <v>3</v>
      </c>
      <c r="G67" s="91" t="s">
        <v>38</v>
      </c>
      <c r="H67" s="209" t="s">
        <v>36</v>
      </c>
      <c r="I67" s="213" t="s">
        <v>32</v>
      </c>
      <c r="J67" s="157">
        <f t="shared" ref="J67:J84" si="4">COUNTIF(C67:I67,"深夜")</f>
        <v>2</v>
      </c>
      <c r="K67" s="94">
        <f t="shared" si="0"/>
        <v>1</v>
      </c>
      <c r="L67" s="94">
        <f t="shared" si="1"/>
        <v>0</v>
      </c>
      <c r="M67" s="94">
        <f t="shared" si="2"/>
        <v>1</v>
      </c>
      <c r="N67" s="115">
        <f t="shared" si="3"/>
        <v>1</v>
      </c>
    </row>
    <row r="68" spans="2:14" ht="21" customHeight="1" x14ac:dyDescent="0.15">
      <c r="B68" s="187" t="s">
        <v>43</v>
      </c>
      <c r="C68" s="209" t="s">
        <v>36</v>
      </c>
      <c r="D68" s="91" t="s">
        <v>32</v>
      </c>
      <c r="E68" s="91" t="s">
        <v>3</v>
      </c>
      <c r="F68" s="91" t="s">
        <v>2</v>
      </c>
      <c r="G68" s="91" t="s">
        <v>1</v>
      </c>
      <c r="H68" s="91" t="s">
        <v>38</v>
      </c>
      <c r="I68" s="214" t="s">
        <v>36</v>
      </c>
      <c r="J68" s="157">
        <f t="shared" si="4"/>
        <v>1</v>
      </c>
      <c r="K68" s="94">
        <f t="shared" si="0"/>
        <v>1</v>
      </c>
      <c r="L68" s="94">
        <f t="shared" si="1"/>
        <v>1</v>
      </c>
      <c r="M68" s="94">
        <f t="shared" si="2"/>
        <v>1</v>
      </c>
      <c r="N68" s="115">
        <f t="shared" si="3"/>
        <v>1</v>
      </c>
    </row>
    <row r="69" spans="2:14" ht="21" customHeight="1" x14ac:dyDescent="0.15">
      <c r="B69" s="187" t="s">
        <v>44</v>
      </c>
      <c r="C69" s="209" t="s">
        <v>36</v>
      </c>
      <c r="D69" s="91" t="s">
        <v>32</v>
      </c>
      <c r="E69" s="91" t="s">
        <v>3</v>
      </c>
      <c r="F69" s="91" t="s">
        <v>2</v>
      </c>
      <c r="G69" s="91" t="s">
        <v>1</v>
      </c>
      <c r="H69" s="91" t="s">
        <v>38</v>
      </c>
      <c r="I69" s="214" t="s">
        <v>36</v>
      </c>
      <c r="J69" s="157">
        <f t="shared" si="4"/>
        <v>1</v>
      </c>
      <c r="K69" s="94">
        <f t="shared" si="0"/>
        <v>1</v>
      </c>
      <c r="L69" s="94">
        <f t="shared" si="1"/>
        <v>1</v>
      </c>
      <c r="M69" s="94">
        <f t="shared" si="2"/>
        <v>1</v>
      </c>
      <c r="N69" s="115">
        <f t="shared" si="3"/>
        <v>1</v>
      </c>
    </row>
    <row r="70" spans="2:14" ht="21" customHeight="1" x14ac:dyDescent="0.15">
      <c r="B70" s="216" t="s">
        <v>45</v>
      </c>
      <c r="C70" s="209" t="s">
        <v>36</v>
      </c>
      <c r="D70" s="209" t="s">
        <v>36</v>
      </c>
      <c r="E70" s="91" t="s">
        <v>32</v>
      </c>
      <c r="F70" s="91" t="s">
        <v>2</v>
      </c>
      <c r="G70" s="91" t="s">
        <v>2</v>
      </c>
      <c r="H70" s="91" t="s">
        <v>38</v>
      </c>
      <c r="I70" s="213" t="s">
        <v>38</v>
      </c>
      <c r="J70" s="157">
        <f t="shared" si="4"/>
        <v>1</v>
      </c>
      <c r="K70" s="94">
        <f t="shared" si="0"/>
        <v>2</v>
      </c>
      <c r="L70" s="94">
        <f t="shared" si="1"/>
        <v>0</v>
      </c>
      <c r="M70" s="94">
        <f t="shared" si="2"/>
        <v>2</v>
      </c>
      <c r="N70" s="115">
        <f t="shared" si="3"/>
        <v>0</v>
      </c>
    </row>
    <row r="71" spans="2:14" ht="21" customHeight="1" x14ac:dyDescent="0.15">
      <c r="B71" s="187" t="s">
        <v>46</v>
      </c>
      <c r="C71" s="91" t="s">
        <v>38</v>
      </c>
      <c r="D71" s="209" t="s">
        <v>36</v>
      </c>
      <c r="E71" s="91" t="s">
        <v>32</v>
      </c>
      <c r="F71" s="209" t="s">
        <v>36</v>
      </c>
      <c r="G71" s="91" t="s">
        <v>2</v>
      </c>
      <c r="H71" s="91" t="s">
        <v>3</v>
      </c>
      <c r="I71" s="213" t="s">
        <v>1</v>
      </c>
      <c r="J71" s="157">
        <f t="shared" si="4"/>
        <v>1</v>
      </c>
      <c r="K71" s="94">
        <f t="shared" si="0"/>
        <v>1</v>
      </c>
      <c r="L71" s="94">
        <f t="shared" si="1"/>
        <v>1</v>
      </c>
      <c r="M71" s="94">
        <f t="shared" si="2"/>
        <v>1</v>
      </c>
      <c r="N71" s="115">
        <f t="shared" si="3"/>
        <v>1</v>
      </c>
    </row>
    <row r="72" spans="2:14" ht="21" customHeight="1" x14ac:dyDescent="0.15">
      <c r="B72" s="187" t="s">
        <v>47</v>
      </c>
      <c r="C72" s="91" t="s">
        <v>38</v>
      </c>
      <c r="D72" s="209" t="s">
        <v>36</v>
      </c>
      <c r="E72" s="91" t="s">
        <v>32</v>
      </c>
      <c r="F72" s="209" t="s">
        <v>36</v>
      </c>
      <c r="G72" s="91" t="s">
        <v>2</v>
      </c>
      <c r="H72" s="91" t="s">
        <v>3</v>
      </c>
      <c r="I72" s="213" t="s">
        <v>2</v>
      </c>
      <c r="J72" s="157">
        <f t="shared" si="4"/>
        <v>1</v>
      </c>
      <c r="K72" s="94">
        <f t="shared" si="0"/>
        <v>1</v>
      </c>
      <c r="L72" s="94">
        <f t="shared" si="1"/>
        <v>0</v>
      </c>
      <c r="M72" s="94">
        <f t="shared" si="2"/>
        <v>2</v>
      </c>
      <c r="N72" s="115">
        <f t="shared" si="3"/>
        <v>1</v>
      </c>
    </row>
    <row r="73" spans="2:14" ht="21" customHeight="1" x14ac:dyDescent="0.15">
      <c r="B73" s="187" t="s">
        <v>48</v>
      </c>
      <c r="C73" s="91" t="s">
        <v>1</v>
      </c>
      <c r="D73" s="91" t="s">
        <v>38</v>
      </c>
      <c r="E73" s="209" t="s">
        <v>36</v>
      </c>
      <c r="F73" s="91" t="s">
        <v>34</v>
      </c>
      <c r="G73" s="91" t="s">
        <v>3</v>
      </c>
      <c r="H73" s="209" t="s">
        <v>36</v>
      </c>
      <c r="I73" s="213" t="s">
        <v>32</v>
      </c>
      <c r="J73" s="157">
        <f t="shared" si="4"/>
        <v>1</v>
      </c>
      <c r="K73" s="94">
        <f t="shared" si="0"/>
        <v>1</v>
      </c>
      <c r="L73" s="94">
        <f t="shared" si="1"/>
        <v>2</v>
      </c>
      <c r="M73" s="94">
        <f t="shared" si="2"/>
        <v>0</v>
      </c>
      <c r="N73" s="115">
        <f t="shared" si="3"/>
        <v>1</v>
      </c>
    </row>
    <row r="74" spans="2:14" ht="21" customHeight="1" x14ac:dyDescent="0.15">
      <c r="B74" s="187" t="s">
        <v>57</v>
      </c>
      <c r="C74" s="91" t="s">
        <v>2</v>
      </c>
      <c r="D74" s="91" t="s">
        <v>1</v>
      </c>
      <c r="E74" s="209" t="s">
        <v>36</v>
      </c>
      <c r="F74" s="91" t="s">
        <v>34</v>
      </c>
      <c r="G74" s="91" t="s">
        <v>3</v>
      </c>
      <c r="H74" s="209" t="s">
        <v>36</v>
      </c>
      <c r="I74" s="213" t="s">
        <v>32</v>
      </c>
      <c r="J74" s="157">
        <f t="shared" si="4"/>
        <v>1</v>
      </c>
      <c r="K74" s="94">
        <f t="shared" si="0"/>
        <v>0</v>
      </c>
      <c r="L74" s="94">
        <f t="shared" si="1"/>
        <v>2</v>
      </c>
      <c r="M74" s="94">
        <f t="shared" si="2"/>
        <v>1</v>
      </c>
      <c r="N74" s="115">
        <f t="shared" si="3"/>
        <v>1</v>
      </c>
    </row>
    <row r="75" spans="2:14" ht="21" customHeight="1" x14ac:dyDescent="0.15">
      <c r="B75" s="187" t="s">
        <v>58</v>
      </c>
      <c r="C75" s="91" t="s">
        <v>2</v>
      </c>
      <c r="D75" s="91" t="s">
        <v>2</v>
      </c>
      <c r="E75" s="209" t="s">
        <v>36</v>
      </c>
      <c r="F75" s="91" t="s">
        <v>34</v>
      </c>
      <c r="G75" s="91" t="s">
        <v>3</v>
      </c>
      <c r="H75" s="209" t="s">
        <v>36</v>
      </c>
      <c r="I75" s="213" t="s">
        <v>1</v>
      </c>
      <c r="J75" s="157">
        <f t="shared" si="4"/>
        <v>0</v>
      </c>
      <c r="K75" s="94">
        <f t="shared" si="0"/>
        <v>0</v>
      </c>
      <c r="L75" s="94">
        <f t="shared" si="1"/>
        <v>2</v>
      </c>
      <c r="M75" s="94">
        <f t="shared" si="2"/>
        <v>2</v>
      </c>
      <c r="N75" s="115">
        <f t="shared" si="3"/>
        <v>1</v>
      </c>
    </row>
    <row r="76" spans="2:14" ht="21" customHeight="1" x14ac:dyDescent="0.15">
      <c r="B76" s="187" t="s">
        <v>59</v>
      </c>
      <c r="C76" s="91" t="s">
        <v>3</v>
      </c>
      <c r="D76" s="91" t="s">
        <v>3</v>
      </c>
      <c r="E76" s="209" t="s">
        <v>36</v>
      </c>
      <c r="F76" s="91" t="s">
        <v>32</v>
      </c>
      <c r="G76" s="209" t="s">
        <v>36</v>
      </c>
      <c r="H76" s="91" t="s">
        <v>1</v>
      </c>
      <c r="I76" s="213" t="s">
        <v>1</v>
      </c>
      <c r="J76" s="157">
        <f t="shared" si="4"/>
        <v>1</v>
      </c>
      <c r="K76" s="94">
        <f t="shared" si="0"/>
        <v>0</v>
      </c>
      <c r="L76" s="94">
        <f t="shared" si="1"/>
        <v>2</v>
      </c>
      <c r="M76" s="94">
        <f t="shared" si="2"/>
        <v>0</v>
      </c>
      <c r="N76" s="115">
        <f t="shared" si="3"/>
        <v>2</v>
      </c>
    </row>
    <row r="77" spans="2:14" ht="21" customHeight="1" x14ac:dyDescent="0.15">
      <c r="B77" s="187" t="s">
        <v>136</v>
      </c>
      <c r="C77" s="91" t="s">
        <v>3</v>
      </c>
      <c r="D77" s="91" t="s">
        <v>38</v>
      </c>
      <c r="E77" s="209" t="s">
        <v>36</v>
      </c>
      <c r="F77" s="91" t="s">
        <v>32</v>
      </c>
      <c r="G77" s="209" t="s">
        <v>36</v>
      </c>
      <c r="H77" s="91" t="s">
        <v>1</v>
      </c>
      <c r="I77" s="213" t="s">
        <v>2</v>
      </c>
      <c r="J77" s="157">
        <f t="shared" si="4"/>
        <v>1</v>
      </c>
      <c r="K77" s="94">
        <f t="shared" si="0"/>
        <v>1</v>
      </c>
      <c r="L77" s="94">
        <f t="shared" si="1"/>
        <v>1</v>
      </c>
      <c r="M77" s="94">
        <f t="shared" si="2"/>
        <v>1</v>
      </c>
      <c r="N77" s="115">
        <f t="shared" si="3"/>
        <v>1</v>
      </c>
    </row>
    <row r="78" spans="2:14" ht="21" customHeight="1" x14ac:dyDescent="0.15">
      <c r="B78" s="187" t="s">
        <v>137</v>
      </c>
      <c r="C78" s="91" t="s">
        <v>3</v>
      </c>
      <c r="D78" s="91" t="s">
        <v>38</v>
      </c>
      <c r="E78" s="209" t="s">
        <v>36</v>
      </c>
      <c r="F78" s="91" t="s">
        <v>32</v>
      </c>
      <c r="G78" s="209" t="s">
        <v>36</v>
      </c>
      <c r="H78" s="91" t="s">
        <v>1</v>
      </c>
      <c r="I78" s="213" t="s">
        <v>2</v>
      </c>
      <c r="J78" s="157">
        <f t="shared" si="4"/>
        <v>1</v>
      </c>
      <c r="K78" s="94">
        <f t="shared" si="0"/>
        <v>1</v>
      </c>
      <c r="L78" s="94">
        <f t="shared" si="1"/>
        <v>1</v>
      </c>
      <c r="M78" s="94">
        <f t="shared" si="2"/>
        <v>1</v>
      </c>
      <c r="N78" s="115">
        <f t="shared" si="3"/>
        <v>1</v>
      </c>
    </row>
    <row r="79" spans="2:14" ht="21" customHeight="1" x14ac:dyDescent="0.15">
      <c r="B79" s="187" t="s">
        <v>138</v>
      </c>
      <c r="C79" s="91" t="s">
        <v>1</v>
      </c>
      <c r="D79" s="91" t="s">
        <v>3</v>
      </c>
      <c r="E79" s="91" t="s">
        <v>38</v>
      </c>
      <c r="F79" s="209" t="s">
        <v>36</v>
      </c>
      <c r="G79" s="91" t="s">
        <v>32</v>
      </c>
      <c r="H79" s="91" t="s">
        <v>2</v>
      </c>
      <c r="I79" s="214" t="s">
        <v>36</v>
      </c>
      <c r="J79" s="157">
        <f t="shared" si="4"/>
        <v>1</v>
      </c>
      <c r="K79" s="94">
        <f t="shared" si="0"/>
        <v>1</v>
      </c>
      <c r="L79" s="94">
        <f t="shared" si="1"/>
        <v>1</v>
      </c>
      <c r="M79" s="94">
        <f t="shared" si="2"/>
        <v>1</v>
      </c>
      <c r="N79" s="115">
        <f t="shared" si="3"/>
        <v>1</v>
      </c>
    </row>
    <row r="80" spans="2:14" ht="21" customHeight="1" x14ac:dyDescent="0.15">
      <c r="B80" s="187" t="s">
        <v>139</v>
      </c>
      <c r="C80" s="91" t="s">
        <v>1</v>
      </c>
      <c r="D80" s="91" t="s">
        <v>1</v>
      </c>
      <c r="E80" s="91" t="s">
        <v>38</v>
      </c>
      <c r="F80" s="209" t="s">
        <v>36</v>
      </c>
      <c r="G80" s="91" t="s">
        <v>32</v>
      </c>
      <c r="H80" s="91" t="s">
        <v>2</v>
      </c>
      <c r="I80" s="214" t="s">
        <v>36</v>
      </c>
      <c r="J80" s="157">
        <f t="shared" si="4"/>
        <v>1</v>
      </c>
      <c r="K80" s="94">
        <f t="shared" si="0"/>
        <v>1</v>
      </c>
      <c r="L80" s="94">
        <f t="shared" si="1"/>
        <v>2</v>
      </c>
      <c r="M80" s="94">
        <f t="shared" si="2"/>
        <v>1</v>
      </c>
      <c r="N80" s="115">
        <f t="shared" si="3"/>
        <v>0</v>
      </c>
    </row>
    <row r="81" spans="2:14" ht="21" customHeight="1" x14ac:dyDescent="0.15">
      <c r="B81" s="187" t="s">
        <v>140</v>
      </c>
      <c r="C81" s="91" t="s">
        <v>38</v>
      </c>
      <c r="D81" s="209" t="s">
        <v>36</v>
      </c>
      <c r="E81" s="91" t="s">
        <v>3</v>
      </c>
      <c r="F81" s="209" t="s">
        <v>36</v>
      </c>
      <c r="G81" s="91" t="s">
        <v>34</v>
      </c>
      <c r="H81" s="91" t="s">
        <v>2</v>
      </c>
      <c r="I81" s="213" t="s">
        <v>3</v>
      </c>
      <c r="J81" s="157">
        <f t="shared" si="4"/>
        <v>0</v>
      </c>
      <c r="K81" s="94">
        <f t="shared" si="0"/>
        <v>1</v>
      </c>
      <c r="L81" s="94">
        <f t="shared" si="1"/>
        <v>1</v>
      </c>
      <c r="M81" s="94">
        <f t="shared" si="2"/>
        <v>1</v>
      </c>
      <c r="N81" s="115">
        <f t="shared" si="3"/>
        <v>2</v>
      </c>
    </row>
    <row r="82" spans="2:14" ht="21" customHeight="1" x14ac:dyDescent="0.15">
      <c r="B82" s="187" t="s">
        <v>141</v>
      </c>
      <c r="C82" s="91" t="s">
        <v>2</v>
      </c>
      <c r="D82" s="91" t="s">
        <v>1</v>
      </c>
      <c r="E82" s="91" t="s">
        <v>38</v>
      </c>
      <c r="F82" s="209" t="s">
        <v>36</v>
      </c>
      <c r="G82" s="91" t="s">
        <v>51</v>
      </c>
      <c r="H82" s="91" t="s">
        <v>3</v>
      </c>
      <c r="I82" s="214" t="s">
        <v>36</v>
      </c>
      <c r="J82" s="157">
        <f t="shared" si="4"/>
        <v>1</v>
      </c>
      <c r="K82" s="94">
        <f t="shared" si="0"/>
        <v>1</v>
      </c>
      <c r="L82" s="94">
        <f t="shared" si="1"/>
        <v>1</v>
      </c>
      <c r="M82" s="94">
        <f t="shared" si="2"/>
        <v>1</v>
      </c>
      <c r="N82" s="115">
        <f t="shared" si="3"/>
        <v>1</v>
      </c>
    </row>
    <row r="83" spans="2:14" ht="21" customHeight="1" x14ac:dyDescent="0.15">
      <c r="B83" s="187" t="s">
        <v>142</v>
      </c>
      <c r="C83" s="209" t="s">
        <v>36</v>
      </c>
      <c r="D83" s="91" t="s">
        <v>2</v>
      </c>
      <c r="E83" s="91" t="s">
        <v>1</v>
      </c>
      <c r="F83" s="91" t="s">
        <v>3</v>
      </c>
      <c r="G83" s="91" t="s">
        <v>38</v>
      </c>
      <c r="H83" s="209" t="s">
        <v>36</v>
      </c>
      <c r="I83" s="213" t="s">
        <v>3</v>
      </c>
      <c r="J83" s="157">
        <f t="shared" si="4"/>
        <v>0</v>
      </c>
      <c r="K83" s="94">
        <f t="shared" si="0"/>
        <v>1</v>
      </c>
      <c r="L83" s="94">
        <f t="shared" si="1"/>
        <v>1</v>
      </c>
      <c r="M83" s="94">
        <f t="shared" si="2"/>
        <v>1</v>
      </c>
      <c r="N83" s="115">
        <f t="shared" si="3"/>
        <v>2</v>
      </c>
    </row>
    <row r="84" spans="2:14" ht="21" customHeight="1" thickBot="1" x14ac:dyDescent="0.2">
      <c r="B84" s="189" t="s">
        <v>143</v>
      </c>
      <c r="C84" s="217" t="s">
        <v>36</v>
      </c>
      <c r="D84" s="103" t="s">
        <v>2</v>
      </c>
      <c r="E84" s="103" t="s">
        <v>1</v>
      </c>
      <c r="F84" s="103" t="s">
        <v>38</v>
      </c>
      <c r="G84" s="103" t="s">
        <v>38</v>
      </c>
      <c r="H84" s="217" t="s">
        <v>36</v>
      </c>
      <c r="I84" s="215" t="s">
        <v>3</v>
      </c>
      <c r="J84" s="157">
        <f t="shared" si="4"/>
        <v>0</v>
      </c>
      <c r="K84" s="94">
        <f t="shared" si="0"/>
        <v>2</v>
      </c>
      <c r="L84" s="94">
        <f t="shared" si="1"/>
        <v>1</v>
      </c>
      <c r="M84" s="94">
        <f t="shared" si="2"/>
        <v>1</v>
      </c>
      <c r="N84" s="115">
        <f t="shared" si="3"/>
        <v>1</v>
      </c>
    </row>
    <row r="85" spans="2:14" ht="21" customHeight="1" x14ac:dyDescent="0.15">
      <c r="B85" s="161" t="s">
        <v>32</v>
      </c>
      <c r="C85" s="86">
        <f t="shared" ref="C85:I85" si="5">COUNTIF(C64:C84,"深夜")</f>
        <v>3</v>
      </c>
      <c r="D85" s="87">
        <f t="shared" si="5"/>
        <v>3</v>
      </c>
      <c r="E85" s="87">
        <f t="shared" si="5"/>
        <v>3</v>
      </c>
      <c r="F85" s="87">
        <f t="shared" si="5"/>
        <v>3</v>
      </c>
      <c r="G85" s="87">
        <f t="shared" si="5"/>
        <v>3</v>
      </c>
      <c r="H85" s="87">
        <f t="shared" si="5"/>
        <v>3</v>
      </c>
      <c r="I85" s="162">
        <f t="shared" si="5"/>
        <v>3</v>
      </c>
    </row>
    <row r="86" spans="2:14" ht="21" customHeight="1" x14ac:dyDescent="0.15">
      <c r="B86" s="114" t="s">
        <v>38</v>
      </c>
      <c r="C86" s="93">
        <f t="shared" ref="C86:I86" si="6">COUNTIF(C64:C84,"準夜")</f>
        <v>3</v>
      </c>
      <c r="D86" s="94">
        <f t="shared" si="6"/>
        <v>3</v>
      </c>
      <c r="E86" s="94">
        <f t="shared" si="6"/>
        <v>3</v>
      </c>
      <c r="F86" s="94">
        <f t="shared" si="6"/>
        <v>3</v>
      </c>
      <c r="G86" s="94">
        <f t="shared" si="6"/>
        <v>3</v>
      </c>
      <c r="H86" s="94">
        <f t="shared" si="6"/>
        <v>3</v>
      </c>
      <c r="I86" s="115">
        <f t="shared" si="6"/>
        <v>3</v>
      </c>
      <c r="J86"/>
      <c r="K86"/>
      <c r="L86"/>
      <c r="M86"/>
      <c r="N86"/>
    </row>
    <row r="87" spans="2:14" ht="21" customHeight="1" x14ac:dyDescent="0.15">
      <c r="B87" s="114" t="s">
        <v>34</v>
      </c>
      <c r="C87" s="93">
        <f t="shared" ref="C87:I87" si="7">COUNTIF(C64:C84,"早番")</f>
        <v>3</v>
      </c>
      <c r="D87" s="94">
        <f t="shared" si="7"/>
        <v>3</v>
      </c>
      <c r="E87" s="94">
        <f t="shared" si="7"/>
        <v>3</v>
      </c>
      <c r="F87" s="94">
        <f t="shared" si="7"/>
        <v>3</v>
      </c>
      <c r="G87" s="94">
        <f t="shared" si="7"/>
        <v>3</v>
      </c>
      <c r="H87" s="94">
        <f t="shared" si="7"/>
        <v>3</v>
      </c>
      <c r="I87" s="115">
        <f t="shared" si="7"/>
        <v>3</v>
      </c>
      <c r="J87"/>
      <c r="K87"/>
      <c r="L87"/>
      <c r="M87"/>
      <c r="N87"/>
    </row>
    <row r="88" spans="2:14" ht="21" customHeight="1" x14ac:dyDescent="0.15">
      <c r="B88" s="116" t="s">
        <v>2</v>
      </c>
      <c r="C88" s="117">
        <f t="shared" ref="C88:I88" si="8">COUNTIF(C64:C84,"日勤")</f>
        <v>3</v>
      </c>
      <c r="D88" s="118">
        <f t="shared" si="8"/>
        <v>3</v>
      </c>
      <c r="E88" s="118">
        <f t="shared" si="8"/>
        <v>3</v>
      </c>
      <c r="F88" s="118">
        <f t="shared" si="8"/>
        <v>3</v>
      </c>
      <c r="G88" s="118">
        <f t="shared" si="8"/>
        <v>3</v>
      </c>
      <c r="H88" s="118">
        <f t="shared" si="8"/>
        <v>3</v>
      </c>
      <c r="I88" s="119">
        <f t="shared" si="8"/>
        <v>3</v>
      </c>
      <c r="J88"/>
      <c r="K88"/>
      <c r="L88"/>
      <c r="M88"/>
      <c r="N88"/>
    </row>
    <row r="89" spans="2:14" ht="21" customHeight="1" x14ac:dyDescent="0.15">
      <c r="B89" s="116" t="s">
        <v>35</v>
      </c>
      <c r="C89" s="117">
        <f t="shared" ref="C89:I89" si="9">COUNTIF(C64:C84,"遅番")</f>
        <v>3</v>
      </c>
      <c r="D89" s="118">
        <f t="shared" si="9"/>
        <v>3</v>
      </c>
      <c r="E89" s="118">
        <f t="shared" si="9"/>
        <v>3</v>
      </c>
      <c r="F89" s="118">
        <f t="shared" si="9"/>
        <v>3</v>
      </c>
      <c r="G89" s="118">
        <f t="shared" si="9"/>
        <v>3</v>
      </c>
      <c r="H89" s="118">
        <f t="shared" si="9"/>
        <v>3</v>
      </c>
      <c r="I89" s="119">
        <f t="shared" si="9"/>
        <v>3</v>
      </c>
      <c r="J89"/>
      <c r="K89"/>
      <c r="L89"/>
      <c r="M89"/>
      <c r="N89"/>
    </row>
    <row r="90" spans="2:14" ht="21" customHeight="1" thickBot="1" x14ac:dyDescent="0.2">
      <c r="B90" s="120" t="s">
        <v>36</v>
      </c>
      <c r="C90" s="106">
        <f t="shared" ref="C90:I90" si="10">COUNTIF(C64:C84,"休み")</f>
        <v>6</v>
      </c>
      <c r="D90" s="107">
        <f t="shared" si="10"/>
        <v>6</v>
      </c>
      <c r="E90" s="107">
        <f t="shared" si="10"/>
        <v>6</v>
      </c>
      <c r="F90" s="107">
        <f t="shared" si="10"/>
        <v>6</v>
      </c>
      <c r="G90" s="107">
        <f t="shared" si="10"/>
        <v>6</v>
      </c>
      <c r="H90" s="107">
        <f t="shared" si="10"/>
        <v>6</v>
      </c>
      <c r="I90" s="121">
        <f t="shared" si="10"/>
        <v>6</v>
      </c>
      <c r="J90"/>
      <c r="K90"/>
      <c r="L90"/>
      <c r="M90"/>
      <c r="N90"/>
    </row>
  </sheetData>
  <mergeCells count="134">
    <mergeCell ref="C4:D4"/>
    <mergeCell ref="F4:G4"/>
    <mergeCell ref="I4:J4"/>
    <mergeCell ref="M4:N4"/>
    <mergeCell ref="P4:Q4"/>
    <mergeCell ref="S4:T4"/>
    <mergeCell ref="L12:L13"/>
    <mergeCell ref="B13:B14"/>
    <mergeCell ref="M13:M14"/>
    <mergeCell ref="C14:C15"/>
    <mergeCell ref="L14:L15"/>
    <mergeCell ref="B15:B16"/>
    <mergeCell ref="B5:B6"/>
    <mergeCell ref="L6:L7"/>
    <mergeCell ref="B7:B8"/>
    <mergeCell ref="C8:C9"/>
    <mergeCell ref="L8:L9"/>
    <mergeCell ref="B9:B10"/>
    <mergeCell ref="D10:D11"/>
    <mergeCell ref="L10:L11"/>
    <mergeCell ref="B11:B12"/>
    <mergeCell ref="C12:C13"/>
    <mergeCell ref="N15:N16"/>
    <mergeCell ref="D16:D17"/>
    <mergeCell ref="L16:L17"/>
    <mergeCell ref="B17:B18"/>
    <mergeCell ref="L18:L19"/>
    <mergeCell ref="B19:B20"/>
    <mergeCell ref="D20:D21"/>
    <mergeCell ref="L20:L21"/>
    <mergeCell ref="N20:N21"/>
    <mergeCell ref="B21:B22"/>
    <mergeCell ref="O22:O23"/>
    <mergeCell ref="B23:B24"/>
    <mergeCell ref="G24:G27"/>
    <mergeCell ref="L24:L25"/>
    <mergeCell ref="Q24:Q26"/>
    <mergeCell ref="B25:B26"/>
    <mergeCell ref="E25:E26"/>
    <mergeCell ref="O25:O27"/>
    <mergeCell ref="P25:P26"/>
    <mergeCell ref="L26:L27"/>
    <mergeCell ref="C22:C23"/>
    <mergeCell ref="D22:D23"/>
    <mergeCell ref="E22:E23"/>
    <mergeCell ref="L22:L23"/>
    <mergeCell ref="M22:M23"/>
    <mergeCell ref="N22:N23"/>
    <mergeCell ref="B27:B28"/>
    <mergeCell ref="F27:F28"/>
    <mergeCell ref="G28:G29"/>
    <mergeCell ref="L28:L29"/>
    <mergeCell ref="P28:P29"/>
    <mergeCell ref="B29:B30"/>
    <mergeCell ref="E30:E31"/>
    <mergeCell ref="F30:F31"/>
    <mergeCell ref="G30:G31"/>
    <mergeCell ref="H30:H31"/>
    <mergeCell ref="L30:L31"/>
    <mergeCell ref="O30:O31"/>
    <mergeCell ref="P30:P31"/>
    <mergeCell ref="Q30:Q31"/>
    <mergeCell ref="B31:B32"/>
    <mergeCell ref="E32:E33"/>
    <mergeCell ref="F32:F33"/>
    <mergeCell ref="H32:H33"/>
    <mergeCell ref="L32:L33"/>
    <mergeCell ref="O32:O33"/>
    <mergeCell ref="P32:P33"/>
    <mergeCell ref="Q32:Q33"/>
    <mergeCell ref="B33:B34"/>
    <mergeCell ref="R33:R34"/>
    <mergeCell ref="E34:E35"/>
    <mergeCell ref="F34:F35"/>
    <mergeCell ref="G34:G35"/>
    <mergeCell ref="H34:H35"/>
    <mergeCell ref="L34:L35"/>
    <mergeCell ref="O34:O35"/>
    <mergeCell ref="Q34:Q36"/>
    <mergeCell ref="B35:B36"/>
    <mergeCell ref="R35:R36"/>
    <mergeCell ref="E36:E37"/>
    <mergeCell ref="F36:F37"/>
    <mergeCell ref="H36:H37"/>
    <mergeCell ref="L36:L37"/>
    <mergeCell ref="O36:O37"/>
    <mergeCell ref="P36:P37"/>
    <mergeCell ref="B37:B38"/>
    <mergeCell ref="S39:S40"/>
    <mergeCell ref="T39:T40"/>
    <mergeCell ref="F40:F41"/>
    <mergeCell ref="H40:H41"/>
    <mergeCell ref="L40:L41"/>
    <mergeCell ref="B41:B42"/>
    <mergeCell ref="H42:H43"/>
    <mergeCell ref="I42:I43"/>
    <mergeCell ref="J42:J43"/>
    <mergeCell ref="L42:L43"/>
    <mergeCell ref="F38:F39"/>
    <mergeCell ref="G38:G41"/>
    <mergeCell ref="L38:L39"/>
    <mergeCell ref="Q38:Q41"/>
    <mergeCell ref="B39:B40"/>
    <mergeCell ref="I39:I40"/>
    <mergeCell ref="J39:J40"/>
    <mergeCell ref="P39:P40"/>
    <mergeCell ref="R42:R43"/>
    <mergeCell ref="S42:S43"/>
    <mergeCell ref="T42:T43"/>
    <mergeCell ref="B43:B44"/>
    <mergeCell ref="I44:I45"/>
    <mergeCell ref="J44:J45"/>
    <mergeCell ref="L44:L45"/>
    <mergeCell ref="S44:S45"/>
    <mergeCell ref="T44:T45"/>
    <mergeCell ref="B45:B46"/>
    <mergeCell ref="B51:B52"/>
    <mergeCell ref="J52:J53"/>
    <mergeCell ref="L52:L53"/>
    <mergeCell ref="T52:T53"/>
    <mergeCell ref="B53:B54"/>
    <mergeCell ref="L54:L55"/>
    <mergeCell ref="B55:B56"/>
    <mergeCell ref="L56:L57"/>
    <mergeCell ref="I46:I49"/>
    <mergeCell ref="J46:J47"/>
    <mergeCell ref="L46:L47"/>
    <mergeCell ref="S46:S49"/>
    <mergeCell ref="T46:T47"/>
    <mergeCell ref="B47:B48"/>
    <mergeCell ref="L48:L49"/>
    <mergeCell ref="B49:B50"/>
    <mergeCell ref="I50:I51"/>
    <mergeCell ref="L50:L51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80"/>
  <sheetViews>
    <sheetView topLeftCell="A58" zoomScale="120" zoomScaleNormal="120" workbookViewId="0">
      <selection activeCell="F11" sqref="F11"/>
    </sheetView>
  </sheetViews>
  <sheetFormatPr defaultColWidth="9" defaultRowHeight="11.25" x14ac:dyDescent="0.15"/>
  <cols>
    <col min="1" max="1" width="6" style="2" customWidth="1"/>
    <col min="2" max="16384" width="9" style="2"/>
  </cols>
  <sheetData>
    <row r="2" spans="2:20" ht="21" customHeight="1" x14ac:dyDescent="0.15">
      <c r="B2" s="2" t="s">
        <v>67</v>
      </c>
    </row>
    <row r="3" spans="2:20" ht="21" customHeight="1" x14ac:dyDescent="0.15">
      <c r="B3" s="1" t="s">
        <v>132</v>
      </c>
      <c r="M3" s="1" t="s">
        <v>133</v>
      </c>
    </row>
    <row r="4" spans="2:20" ht="13.5" customHeight="1" x14ac:dyDescent="0.15">
      <c r="C4" s="219" t="s">
        <v>0</v>
      </c>
      <c r="D4" s="219"/>
      <c r="E4" s="3" t="s">
        <v>1</v>
      </c>
      <c r="F4" s="245" t="s">
        <v>2</v>
      </c>
      <c r="G4" s="245"/>
      <c r="H4" s="3" t="s">
        <v>3</v>
      </c>
      <c r="I4" s="219" t="s">
        <v>4</v>
      </c>
      <c r="J4" s="219"/>
      <c r="M4" s="219" t="s">
        <v>0</v>
      </c>
      <c r="N4" s="219"/>
      <c r="O4" s="172" t="s">
        <v>1</v>
      </c>
      <c r="P4" s="245" t="s">
        <v>2</v>
      </c>
      <c r="Q4" s="245"/>
      <c r="R4" s="172" t="s">
        <v>3</v>
      </c>
      <c r="S4" s="219" t="s">
        <v>4</v>
      </c>
      <c r="T4" s="219"/>
    </row>
    <row r="5" spans="2:20" ht="13.5" customHeight="1" thickBot="1" x14ac:dyDescent="0.2">
      <c r="B5" s="218">
        <v>0</v>
      </c>
    </row>
    <row r="6" spans="2:20" ht="13.5" customHeight="1" x14ac:dyDescent="0.15">
      <c r="B6" s="219"/>
      <c r="C6" s="4" t="s">
        <v>5</v>
      </c>
      <c r="D6" s="4" t="s">
        <v>5</v>
      </c>
      <c r="L6" s="218">
        <v>0</v>
      </c>
      <c r="M6" s="4" t="s">
        <v>5</v>
      </c>
      <c r="N6" s="4" t="s">
        <v>5</v>
      </c>
    </row>
    <row r="7" spans="2:20" ht="13.5" customHeight="1" x14ac:dyDescent="0.15">
      <c r="B7" s="218">
        <v>4.1666666666666699E-2</v>
      </c>
      <c r="C7" s="5" t="s">
        <v>6</v>
      </c>
      <c r="D7" s="5" t="s">
        <v>6</v>
      </c>
      <c r="L7" s="219"/>
      <c r="M7" s="5" t="s">
        <v>6</v>
      </c>
      <c r="N7" s="5" t="s">
        <v>6</v>
      </c>
    </row>
    <row r="8" spans="2:20" ht="13.5" customHeight="1" x14ac:dyDescent="0.15">
      <c r="B8" s="219"/>
      <c r="C8" s="220" t="s">
        <v>7</v>
      </c>
      <c r="D8" s="5" t="s">
        <v>8</v>
      </c>
      <c r="L8" s="218">
        <v>4.1666666666666699E-2</v>
      </c>
      <c r="M8" s="19"/>
      <c r="N8" s="5" t="s">
        <v>8</v>
      </c>
    </row>
    <row r="9" spans="2:20" ht="13.5" customHeight="1" x14ac:dyDescent="0.15">
      <c r="B9" s="218">
        <v>8.3333333333333398E-2</v>
      </c>
      <c r="C9" s="221"/>
      <c r="D9" s="6" t="s">
        <v>9</v>
      </c>
      <c r="L9" s="219"/>
      <c r="M9" s="152" t="s">
        <v>109</v>
      </c>
      <c r="N9" s="134" t="s">
        <v>9</v>
      </c>
    </row>
    <row r="10" spans="2:20" ht="13.5" customHeight="1" x14ac:dyDescent="0.15">
      <c r="B10" s="219"/>
      <c r="C10" s="7" t="s">
        <v>10</v>
      </c>
      <c r="D10" s="220" t="s">
        <v>7</v>
      </c>
      <c r="L10" s="218">
        <v>8.3333333333333398E-2</v>
      </c>
      <c r="M10" s="7" t="s">
        <v>10</v>
      </c>
      <c r="N10" s="152" t="s">
        <v>109</v>
      </c>
    </row>
    <row r="11" spans="2:20" ht="13.5" customHeight="1" x14ac:dyDescent="0.15">
      <c r="B11" s="218">
        <v>0.125</v>
      </c>
      <c r="C11" s="5" t="s">
        <v>8</v>
      </c>
      <c r="D11" s="221"/>
      <c r="L11" s="219"/>
      <c r="M11" s="5" t="s">
        <v>8</v>
      </c>
      <c r="N11" s="19"/>
    </row>
    <row r="12" spans="2:20" ht="13.5" customHeight="1" x14ac:dyDescent="0.15">
      <c r="B12" s="219"/>
      <c r="C12" s="237" t="s">
        <v>9</v>
      </c>
      <c r="D12" s="8"/>
      <c r="L12" s="218">
        <v>0.125</v>
      </c>
      <c r="M12" s="134" t="s">
        <v>9</v>
      </c>
      <c r="N12" s="19"/>
    </row>
    <row r="13" spans="2:20" ht="13.5" customHeight="1" x14ac:dyDescent="0.15">
      <c r="B13" s="218">
        <v>0.16666666666666699</v>
      </c>
      <c r="C13" s="238"/>
      <c r="D13" s="5" t="s">
        <v>8</v>
      </c>
      <c r="L13" s="219"/>
      <c r="M13" s="220" t="s">
        <v>7</v>
      </c>
      <c r="N13" s="7" t="s">
        <v>10</v>
      </c>
    </row>
    <row r="14" spans="2:20" ht="13.5" customHeight="1" x14ac:dyDescent="0.15">
      <c r="B14" s="219"/>
      <c r="C14" s="220" t="s">
        <v>7</v>
      </c>
      <c r="D14" s="7" t="s">
        <v>10</v>
      </c>
      <c r="L14" s="218">
        <v>0.16666666666666699</v>
      </c>
      <c r="M14" s="221"/>
      <c r="N14" s="5" t="s">
        <v>8</v>
      </c>
    </row>
    <row r="15" spans="2:20" ht="13.5" customHeight="1" x14ac:dyDescent="0.15">
      <c r="B15" s="218">
        <v>0.20833333333333301</v>
      </c>
      <c r="C15" s="221"/>
      <c r="D15" s="5" t="s">
        <v>8</v>
      </c>
      <c r="L15" s="219"/>
      <c r="M15" s="19"/>
      <c r="N15" s="220" t="s">
        <v>7</v>
      </c>
    </row>
    <row r="16" spans="2:20" ht="13.5" customHeight="1" x14ac:dyDescent="0.15">
      <c r="B16" s="219"/>
      <c r="C16" s="8"/>
      <c r="D16" s="220" t="s">
        <v>7</v>
      </c>
      <c r="L16" s="218">
        <v>0.20833333333333301</v>
      </c>
      <c r="M16" s="19"/>
      <c r="N16" s="221"/>
    </row>
    <row r="17" spans="2:18" ht="13.5" customHeight="1" x14ac:dyDescent="0.15">
      <c r="B17" s="218">
        <v>0.25</v>
      </c>
      <c r="C17" s="5" t="s">
        <v>8</v>
      </c>
      <c r="D17" s="221"/>
      <c r="L17" s="219"/>
      <c r="M17" s="7" t="s">
        <v>10</v>
      </c>
      <c r="N17" s="5" t="s">
        <v>8</v>
      </c>
    </row>
    <row r="18" spans="2:18" ht="13.5" customHeight="1" x14ac:dyDescent="0.15">
      <c r="B18" s="219"/>
      <c r="C18" s="9"/>
      <c r="D18" s="7" t="s">
        <v>10</v>
      </c>
      <c r="L18" s="218">
        <v>0.25</v>
      </c>
      <c r="M18" s="152" t="s">
        <v>109</v>
      </c>
      <c r="N18" s="134" t="s">
        <v>9</v>
      </c>
    </row>
    <row r="19" spans="2:18" ht="13.5" customHeight="1" thickBot="1" x14ac:dyDescent="0.2">
      <c r="B19" s="218">
        <v>0.29166666666666702</v>
      </c>
      <c r="C19" s="10"/>
      <c r="D19" s="10"/>
      <c r="L19" s="219"/>
      <c r="M19" s="5" t="s">
        <v>12</v>
      </c>
      <c r="N19" s="152" t="s">
        <v>109</v>
      </c>
    </row>
    <row r="20" spans="2:18" ht="13.5" customHeight="1" x14ac:dyDescent="0.15">
      <c r="B20" s="219"/>
      <c r="C20" s="11" t="s">
        <v>6</v>
      </c>
      <c r="D20" s="243" t="s">
        <v>11</v>
      </c>
      <c r="E20" s="12" t="s">
        <v>6</v>
      </c>
      <c r="L20" s="218">
        <v>0.29166666666666702</v>
      </c>
      <c r="M20" s="131" t="s">
        <v>6</v>
      </c>
      <c r="N20" s="243" t="s">
        <v>11</v>
      </c>
      <c r="O20" s="135" t="s">
        <v>6</v>
      </c>
    </row>
    <row r="21" spans="2:18" ht="13.5" customHeight="1" x14ac:dyDescent="0.15">
      <c r="B21" s="218">
        <v>0.33333333333333298</v>
      </c>
      <c r="C21" s="5" t="s">
        <v>12</v>
      </c>
      <c r="D21" s="244"/>
      <c r="E21" s="13" t="s">
        <v>13</v>
      </c>
      <c r="L21" s="219"/>
      <c r="M21" s="5" t="s">
        <v>12</v>
      </c>
      <c r="N21" s="244"/>
      <c r="O21" s="13" t="s">
        <v>13</v>
      </c>
    </row>
    <row r="22" spans="2:18" ht="13.5" customHeight="1" x14ac:dyDescent="0.15">
      <c r="B22" s="219"/>
      <c r="C22" s="220" t="s">
        <v>14</v>
      </c>
      <c r="D22" s="241" t="s">
        <v>14</v>
      </c>
      <c r="E22" s="220" t="s">
        <v>14</v>
      </c>
      <c r="L22" s="218">
        <v>0.33333333333333298</v>
      </c>
      <c r="M22" s="220" t="s">
        <v>14</v>
      </c>
      <c r="N22" s="241" t="s">
        <v>14</v>
      </c>
      <c r="O22" s="220" t="s">
        <v>14</v>
      </c>
    </row>
    <row r="23" spans="2:18" ht="13.5" customHeight="1" thickBot="1" x14ac:dyDescent="0.2">
      <c r="B23" s="218">
        <v>0.375</v>
      </c>
      <c r="C23" s="231"/>
      <c r="D23" s="242"/>
      <c r="E23" s="221"/>
      <c r="L23" s="219"/>
      <c r="M23" s="231"/>
      <c r="N23" s="242"/>
      <c r="O23" s="221"/>
    </row>
    <row r="24" spans="2:18" ht="13.5" customHeight="1" x14ac:dyDescent="0.15">
      <c r="B24" s="219"/>
      <c r="E24" s="14" t="s">
        <v>10</v>
      </c>
      <c r="F24" s="15"/>
      <c r="G24" s="240" t="s">
        <v>15</v>
      </c>
      <c r="J24" s="16"/>
      <c r="K24" s="16"/>
      <c r="L24" s="218">
        <v>0.375</v>
      </c>
      <c r="M24" s="16"/>
      <c r="N24" s="16"/>
      <c r="O24" s="175" t="s">
        <v>109</v>
      </c>
      <c r="P24" s="182" t="s">
        <v>10</v>
      </c>
      <c r="Q24" s="240" t="s">
        <v>15</v>
      </c>
    </row>
    <row r="25" spans="2:18" ht="13.5" customHeight="1" x14ac:dyDescent="0.15">
      <c r="B25" s="218">
        <v>0.41666666666666702</v>
      </c>
      <c r="E25" s="220" t="s">
        <v>7</v>
      </c>
      <c r="F25" s="17" t="s">
        <v>9</v>
      </c>
      <c r="G25" s="224"/>
      <c r="L25" s="219"/>
      <c r="O25" s="234" t="s">
        <v>111</v>
      </c>
      <c r="P25" s="237" t="s">
        <v>9</v>
      </c>
      <c r="Q25" s="224"/>
    </row>
    <row r="26" spans="2:18" ht="13.5" customHeight="1" x14ac:dyDescent="0.15">
      <c r="B26" s="219"/>
      <c r="E26" s="221"/>
      <c r="F26" s="18" t="s">
        <v>10</v>
      </c>
      <c r="G26" s="224"/>
      <c r="L26" s="218">
        <v>0.41666666666666702</v>
      </c>
      <c r="O26" s="235"/>
      <c r="P26" s="238"/>
      <c r="Q26" s="221"/>
    </row>
    <row r="27" spans="2:18" ht="13.5" customHeight="1" thickBot="1" x14ac:dyDescent="0.2">
      <c r="B27" s="218">
        <v>0.45833333333333398</v>
      </c>
      <c r="E27" s="19"/>
      <c r="F27" s="220" t="s">
        <v>7</v>
      </c>
      <c r="G27" s="221"/>
      <c r="L27" s="219"/>
      <c r="O27" s="239"/>
      <c r="P27" s="139" t="s">
        <v>110</v>
      </c>
      <c r="Q27" s="152" t="s">
        <v>109</v>
      </c>
    </row>
    <row r="28" spans="2:18" ht="13.5" customHeight="1" x14ac:dyDescent="0.15">
      <c r="B28" s="219"/>
      <c r="E28" s="5" t="s">
        <v>6</v>
      </c>
      <c r="F28" s="221"/>
      <c r="G28" s="220" t="s">
        <v>7</v>
      </c>
      <c r="H28" s="15" t="s">
        <v>6</v>
      </c>
      <c r="L28" s="218">
        <v>0.45833333333333398</v>
      </c>
      <c r="O28" s="152" t="s">
        <v>109</v>
      </c>
      <c r="P28" s="220" t="s">
        <v>7</v>
      </c>
      <c r="Q28" s="177" t="s">
        <v>13</v>
      </c>
      <c r="R28" s="179" t="s">
        <v>16</v>
      </c>
    </row>
    <row r="29" spans="2:18" ht="13.5" customHeight="1" x14ac:dyDescent="0.15">
      <c r="B29" s="218">
        <v>0.5</v>
      </c>
      <c r="E29" s="13" t="s">
        <v>16</v>
      </c>
      <c r="F29" s="13" t="s">
        <v>13</v>
      </c>
      <c r="G29" s="221"/>
      <c r="H29" s="18" t="s">
        <v>10</v>
      </c>
      <c r="L29" s="219"/>
      <c r="O29" s="176" t="s">
        <v>6</v>
      </c>
      <c r="P29" s="221"/>
      <c r="Q29" s="178" t="s">
        <v>10</v>
      </c>
      <c r="R29" s="5" t="s">
        <v>6</v>
      </c>
    </row>
    <row r="30" spans="2:18" ht="13.5" customHeight="1" x14ac:dyDescent="0.15">
      <c r="B30" s="219"/>
      <c r="E30" s="220" t="s">
        <v>17</v>
      </c>
      <c r="F30" s="220" t="s">
        <v>14</v>
      </c>
      <c r="G30" s="220" t="s">
        <v>14</v>
      </c>
      <c r="H30" s="220" t="s">
        <v>14</v>
      </c>
      <c r="L30" s="218">
        <v>0.5</v>
      </c>
      <c r="O30" s="225" t="s">
        <v>14</v>
      </c>
      <c r="P30" s="220" t="s">
        <v>14</v>
      </c>
      <c r="Q30" s="225" t="s">
        <v>14</v>
      </c>
      <c r="R30" s="5" t="s">
        <v>15</v>
      </c>
    </row>
    <row r="31" spans="2:18" ht="13.5" customHeight="1" x14ac:dyDescent="0.15">
      <c r="B31" s="218">
        <v>0.54166666666666696</v>
      </c>
      <c r="E31" s="221"/>
      <c r="F31" s="221"/>
      <c r="G31" s="221"/>
      <c r="H31" s="221"/>
      <c r="L31" s="219"/>
      <c r="O31" s="226"/>
      <c r="P31" s="221"/>
      <c r="Q31" s="226"/>
      <c r="R31" s="152" t="s">
        <v>109</v>
      </c>
    </row>
    <row r="32" spans="2:18" ht="13.5" customHeight="1" x14ac:dyDescent="0.15">
      <c r="B32" s="219"/>
      <c r="E32" s="220" t="s">
        <v>7</v>
      </c>
      <c r="F32" s="234" t="s">
        <v>15</v>
      </c>
      <c r="G32" s="18" t="s">
        <v>10</v>
      </c>
      <c r="H32" s="220" t="s">
        <v>18</v>
      </c>
      <c r="L32" s="218">
        <v>0.54166666666666696</v>
      </c>
      <c r="O32" s="225" t="s">
        <v>7</v>
      </c>
      <c r="P32" s="220" t="s">
        <v>15</v>
      </c>
      <c r="Q32" s="225" t="s">
        <v>7</v>
      </c>
      <c r="R32" s="137" t="s">
        <v>10</v>
      </c>
    </row>
    <row r="33" spans="2:20" ht="13.5" customHeight="1" x14ac:dyDescent="0.15">
      <c r="B33" s="218">
        <v>0.58333333333333404</v>
      </c>
      <c r="E33" s="221"/>
      <c r="F33" s="239"/>
      <c r="G33" s="17" t="s">
        <v>9</v>
      </c>
      <c r="H33" s="221"/>
      <c r="L33" s="219"/>
      <c r="O33" s="226"/>
      <c r="P33" s="221"/>
      <c r="Q33" s="226"/>
      <c r="R33" s="237" t="s">
        <v>9</v>
      </c>
    </row>
    <row r="34" spans="2:20" ht="13.5" customHeight="1" x14ac:dyDescent="0.15">
      <c r="B34" s="219"/>
      <c r="E34" s="234" t="s">
        <v>15</v>
      </c>
      <c r="F34" s="220" t="s">
        <v>18</v>
      </c>
      <c r="G34" s="220" t="s">
        <v>7</v>
      </c>
      <c r="H34" s="220" t="s">
        <v>7</v>
      </c>
      <c r="L34" s="218">
        <v>0.58333333333333404</v>
      </c>
      <c r="O34" s="220" t="s">
        <v>15</v>
      </c>
      <c r="P34" s="152" t="s">
        <v>109</v>
      </c>
      <c r="Q34" s="234" t="s">
        <v>111</v>
      </c>
      <c r="R34" s="238"/>
    </row>
    <row r="35" spans="2:20" ht="13.5" customHeight="1" x14ac:dyDescent="0.15">
      <c r="B35" s="218">
        <v>0.625</v>
      </c>
      <c r="E35" s="239"/>
      <c r="F35" s="221"/>
      <c r="G35" s="221"/>
      <c r="H35" s="221"/>
      <c r="L35" s="219"/>
      <c r="O35" s="221"/>
      <c r="P35" s="137" t="s">
        <v>10</v>
      </c>
      <c r="Q35" s="235"/>
      <c r="R35" s="220" t="s">
        <v>7</v>
      </c>
    </row>
    <row r="36" spans="2:20" ht="13.5" customHeight="1" x14ac:dyDescent="0.15">
      <c r="B36" s="219"/>
      <c r="E36" s="220" t="s">
        <v>19</v>
      </c>
      <c r="F36" s="220" t="s">
        <v>7</v>
      </c>
      <c r="G36" s="5" t="s">
        <v>19</v>
      </c>
      <c r="H36" s="234" t="s">
        <v>15</v>
      </c>
      <c r="L36" s="218">
        <v>0.625</v>
      </c>
      <c r="O36" s="220" t="s">
        <v>19</v>
      </c>
      <c r="P36" s="220" t="s">
        <v>15</v>
      </c>
      <c r="Q36" s="239"/>
      <c r="R36" s="221"/>
    </row>
    <row r="37" spans="2:20" ht="13.5" customHeight="1" thickBot="1" x14ac:dyDescent="0.2">
      <c r="B37" s="218">
        <v>0.66666666666666696</v>
      </c>
      <c r="E37" s="231"/>
      <c r="F37" s="221"/>
      <c r="G37" s="7" t="s">
        <v>10</v>
      </c>
      <c r="H37" s="239"/>
      <c r="L37" s="219"/>
      <c r="O37" s="231"/>
      <c r="P37" s="221"/>
      <c r="Q37" s="175" t="s">
        <v>109</v>
      </c>
      <c r="R37" s="139" t="s">
        <v>112</v>
      </c>
    </row>
    <row r="38" spans="2:20" ht="13.5" customHeight="1" x14ac:dyDescent="0.15">
      <c r="B38" s="219"/>
      <c r="F38" s="229" t="s">
        <v>13</v>
      </c>
      <c r="G38" s="227" t="s">
        <v>15</v>
      </c>
      <c r="H38" s="5" t="s">
        <v>6</v>
      </c>
      <c r="I38" s="15" t="s">
        <v>6</v>
      </c>
      <c r="J38" s="15" t="s">
        <v>6</v>
      </c>
      <c r="L38" s="218">
        <v>0.66666666666666696</v>
      </c>
      <c r="P38" s="152" t="s">
        <v>109</v>
      </c>
      <c r="Q38" s="234" t="s">
        <v>15</v>
      </c>
      <c r="R38" s="176" t="s">
        <v>6</v>
      </c>
      <c r="S38" s="15" t="s">
        <v>6</v>
      </c>
      <c r="T38" s="15" t="s">
        <v>6</v>
      </c>
    </row>
    <row r="39" spans="2:20" ht="13.5" customHeight="1" x14ac:dyDescent="0.15">
      <c r="B39" s="218">
        <v>0.70833333333333404</v>
      </c>
      <c r="F39" s="230"/>
      <c r="G39" s="232"/>
      <c r="H39" s="21" t="s">
        <v>76</v>
      </c>
      <c r="I39" s="222" t="s">
        <v>76</v>
      </c>
      <c r="J39" s="237" t="s">
        <v>9</v>
      </c>
      <c r="L39" s="219"/>
      <c r="P39" s="237" t="s">
        <v>9</v>
      </c>
      <c r="Q39" s="235"/>
      <c r="R39" s="183" t="s">
        <v>76</v>
      </c>
      <c r="S39" s="222" t="s">
        <v>76</v>
      </c>
      <c r="T39" s="229" t="s">
        <v>13</v>
      </c>
    </row>
    <row r="40" spans="2:20" ht="13.5" customHeight="1" x14ac:dyDescent="0.15">
      <c r="B40" s="219"/>
      <c r="F40" s="220" t="s">
        <v>20</v>
      </c>
      <c r="G40" s="232"/>
      <c r="H40" s="220" t="s">
        <v>7</v>
      </c>
      <c r="I40" s="223"/>
      <c r="J40" s="238"/>
      <c r="L40" s="218">
        <v>0.70833333333333404</v>
      </c>
      <c r="P40" s="238"/>
      <c r="Q40" s="235"/>
      <c r="R40" s="175" t="s">
        <v>109</v>
      </c>
      <c r="S40" s="223"/>
      <c r="T40" s="230"/>
    </row>
    <row r="41" spans="2:20" ht="13.5" customHeight="1" thickBot="1" x14ac:dyDescent="0.2">
      <c r="B41" s="218">
        <v>0.75</v>
      </c>
      <c r="F41" s="231"/>
      <c r="G41" s="233"/>
      <c r="H41" s="221"/>
      <c r="I41" s="5" t="s">
        <v>20</v>
      </c>
      <c r="J41" s="7" t="s">
        <v>10</v>
      </c>
      <c r="L41" s="219"/>
      <c r="P41" s="181" t="s">
        <v>20</v>
      </c>
      <c r="Q41" s="236"/>
      <c r="R41" s="138" t="s">
        <v>14</v>
      </c>
      <c r="S41" s="152" t="s">
        <v>109</v>
      </c>
      <c r="T41" s="152" t="s">
        <v>109</v>
      </c>
    </row>
    <row r="42" spans="2:20" ht="13.5" customHeight="1" x14ac:dyDescent="0.15">
      <c r="B42" s="219"/>
      <c r="H42" s="220" t="s">
        <v>14</v>
      </c>
      <c r="I42" s="220" t="s">
        <v>14</v>
      </c>
      <c r="J42" s="220" t="s">
        <v>14</v>
      </c>
      <c r="L42" s="218">
        <v>0.75</v>
      </c>
      <c r="R42" s="225" t="s">
        <v>14</v>
      </c>
      <c r="S42" s="220" t="s">
        <v>14</v>
      </c>
      <c r="T42" s="220" t="s">
        <v>14</v>
      </c>
    </row>
    <row r="43" spans="2:20" ht="13.5" customHeight="1" x14ac:dyDescent="0.15">
      <c r="B43" s="218">
        <v>0.79166666666666696</v>
      </c>
      <c r="H43" s="221"/>
      <c r="I43" s="221"/>
      <c r="J43" s="221"/>
      <c r="L43" s="219"/>
      <c r="R43" s="226"/>
      <c r="S43" s="221"/>
      <c r="T43" s="221"/>
    </row>
    <row r="44" spans="2:20" ht="13.5" customHeight="1" x14ac:dyDescent="0.15">
      <c r="B44" s="219"/>
      <c r="H44" s="7" t="s">
        <v>10</v>
      </c>
      <c r="I44" s="220" t="s">
        <v>7</v>
      </c>
      <c r="J44" s="227" t="s">
        <v>21</v>
      </c>
      <c r="L44" s="218">
        <v>0.79166666666666696</v>
      </c>
      <c r="R44" s="183" t="s">
        <v>10</v>
      </c>
      <c r="S44" s="220" t="s">
        <v>7</v>
      </c>
      <c r="T44" s="227" t="s">
        <v>21</v>
      </c>
    </row>
    <row r="45" spans="2:20" ht="13.5" customHeight="1" thickBot="1" x14ac:dyDescent="0.2">
      <c r="B45" s="218">
        <v>0.83333333333333304</v>
      </c>
      <c r="H45" s="22" t="s">
        <v>13</v>
      </c>
      <c r="I45" s="221"/>
      <c r="J45" s="228"/>
      <c r="L45" s="219"/>
      <c r="R45" s="184" t="s">
        <v>13</v>
      </c>
      <c r="S45" s="221"/>
      <c r="T45" s="228"/>
    </row>
    <row r="46" spans="2:20" ht="13.5" customHeight="1" x14ac:dyDescent="0.15">
      <c r="B46" s="219"/>
      <c r="I46" s="220" t="s">
        <v>21</v>
      </c>
      <c r="J46" s="220" t="s">
        <v>7</v>
      </c>
      <c r="L46" s="218">
        <v>0.83333333333333304</v>
      </c>
      <c r="S46" s="220" t="s">
        <v>21</v>
      </c>
      <c r="T46" s="220" t="s">
        <v>7</v>
      </c>
    </row>
    <row r="47" spans="2:20" ht="13.5" customHeight="1" x14ac:dyDescent="0.15">
      <c r="B47" s="218">
        <v>0.875</v>
      </c>
      <c r="I47" s="224"/>
      <c r="J47" s="221"/>
      <c r="L47" s="219"/>
      <c r="S47" s="224"/>
      <c r="T47" s="221"/>
    </row>
    <row r="48" spans="2:20" ht="13.5" customHeight="1" x14ac:dyDescent="0.15">
      <c r="B48" s="219"/>
      <c r="I48" s="224"/>
      <c r="J48" s="7" t="s">
        <v>10</v>
      </c>
      <c r="L48" s="218">
        <v>0.875</v>
      </c>
      <c r="S48" s="224"/>
      <c r="T48" s="7" t="s">
        <v>10</v>
      </c>
    </row>
    <row r="49" spans="2:20" ht="13.5" customHeight="1" x14ac:dyDescent="0.15">
      <c r="B49" s="218">
        <v>0.91666666666666696</v>
      </c>
      <c r="I49" s="221"/>
      <c r="J49" s="23" t="s">
        <v>21</v>
      </c>
      <c r="L49" s="219"/>
      <c r="S49" s="221"/>
      <c r="T49" s="132" t="s">
        <v>21</v>
      </c>
    </row>
    <row r="50" spans="2:20" ht="13.5" customHeight="1" x14ac:dyDescent="0.15">
      <c r="B50" s="219"/>
      <c r="I50" s="220" t="s">
        <v>7</v>
      </c>
      <c r="J50" s="17" t="s">
        <v>22</v>
      </c>
      <c r="L50" s="218">
        <v>0.91666666666666696</v>
      </c>
      <c r="S50" s="152" t="s">
        <v>109</v>
      </c>
      <c r="T50" s="17" t="s">
        <v>22</v>
      </c>
    </row>
    <row r="51" spans="2:20" ht="13.5" customHeight="1" x14ac:dyDescent="0.15">
      <c r="B51" s="218">
        <v>0.95833333333333304</v>
      </c>
      <c r="I51" s="221"/>
      <c r="J51" s="7" t="s">
        <v>10</v>
      </c>
      <c r="L51" s="219"/>
      <c r="S51" s="5" t="s">
        <v>8</v>
      </c>
      <c r="T51" s="152" t="s">
        <v>109</v>
      </c>
    </row>
    <row r="52" spans="2:20" ht="13.5" customHeight="1" x14ac:dyDescent="0.15">
      <c r="B52" s="219"/>
      <c r="I52" s="5" t="s">
        <v>8</v>
      </c>
      <c r="J52" s="220" t="s">
        <v>7</v>
      </c>
      <c r="L52" s="218">
        <v>0.95833333333333304</v>
      </c>
      <c r="S52" s="7" t="s">
        <v>10</v>
      </c>
      <c r="T52" s="222" t="s">
        <v>76</v>
      </c>
    </row>
    <row r="53" spans="2:20" ht="13.5" customHeight="1" x14ac:dyDescent="0.15">
      <c r="B53" s="218">
        <v>1</v>
      </c>
      <c r="I53" s="17" t="s">
        <v>22</v>
      </c>
      <c r="J53" s="221"/>
      <c r="L53" s="219"/>
      <c r="S53" s="19"/>
      <c r="T53" s="223"/>
    </row>
    <row r="54" spans="2:20" ht="13.5" customHeight="1" x14ac:dyDescent="0.15">
      <c r="B54" s="219"/>
      <c r="I54" s="10"/>
      <c r="J54" s="5" t="s">
        <v>8</v>
      </c>
      <c r="L54" s="218">
        <v>1</v>
      </c>
      <c r="S54" s="17" t="s">
        <v>22</v>
      </c>
      <c r="T54" s="5" t="s">
        <v>8</v>
      </c>
    </row>
    <row r="55" spans="2:20" ht="13.5" customHeight="1" thickBot="1" x14ac:dyDescent="0.2">
      <c r="B55" s="218">
        <v>1.0416666666666701</v>
      </c>
      <c r="I55" s="24" t="s">
        <v>6</v>
      </c>
      <c r="J55" s="24" t="s">
        <v>6</v>
      </c>
      <c r="L55" s="219"/>
      <c r="S55" s="24" t="s">
        <v>6</v>
      </c>
      <c r="T55" s="24" t="s">
        <v>6</v>
      </c>
    </row>
    <row r="56" spans="2:20" ht="13.5" customHeight="1" x14ac:dyDescent="0.15">
      <c r="B56" s="219"/>
      <c r="L56" s="218">
        <v>1.0416666666666701</v>
      </c>
    </row>
    <row r="57" spans="2:20" ht="13.5" customHeight="1" x14ac:dyDescent="0.15">
      <c r="L57" s="219"/>
    </row>
    <row r="58" spans="2:20" ht="13.5" customHeight="1" x14ac:dyDescent="0.15"/>
    <row r="59" spans="2:20" ht="21" customHeight="1" x14ac:dyDescent="0.15">
      <c r="B59" s="2" t="s">
        <v>68</v>
      </c>
    </row>
    <row r="60" spans="2:20" ht="21" customHeight="1" x14ac:dyDescent="0.15">
      <c r="B60" s="25" t="s">
        <v>60</v>
      </c>
    </row>
    <row r="61" spans="2:20" ht="21" customHeight="1" x14ac:dyDescent="0.15">
      <c r="B61" s="25" t="s">
        <v>24</v>
      </c>
    </row>
    <row r="62" spans="2:20" ht="21" customHeight="1" thickBot="1" x14ac:dyDescent="0.2">
      <c r="B62" s="2" t="s">
        <v>69</v>
      </c>
    </row>
    <row r="63" spans="2:20" ht="21" customHeight="1" thickBot="1" x14ac:dyDescent="0.2">
      <c r="B63" s="75"/>
      <c r="C63" s="76" t="s">
        <v>25</v>
      </c>
      <c r="D63" s="77" t="s">
        <v>26</v>
      </c>
      <c r="E63" s="77" t="s">
        <v>27</v>
      </c>
      <c r="F63" s="77" t="s">
        <v>28</v>
      </c>
      <c r="G63" s="77" t="s">
        <v>29</v>
      </c>
      <c r="H63" s="77" t="s">
        <v>30</v>
      </c>
      <c r="I63" s="78" t="s">
        <v>31</v>
      </c>
      <c r="J63" s="79" t="s">
        <v>32</v>
      </c>
      <c r="K63" s="80" t="s">
        <v>33</v>
      </c>
      <c r="L63" s="81" t="s">
        <v>34</v>
      </c>
      <c r="M63" s="81" t="s">
        <v>2</v>
      </c>
      <c r="N63" s="200" t="s">
        <v>35</v>
      </c>
    </row>
    <row r="64" spans="2:20" ht="21" customHeight="1" x14ac:dyDescent="0.15">
      <c r="B64" s="34" t="s">
        <v>37</v>
      </c>
      <c r="C64" s="83" t="s">
        <v>61</v>
      </c>
      <c r="D64" s="84" t="s">
        <v>62</v>
      </c>
      <c r="E64" s="84" t="s">
        <v>63</v>
      </c>
      <c r="F64" s="84" t="s">
        <v>64</v>
      </c>
      <c r="G64" s="84" t="s">
        <v>62</v>
      </c>
      <c r="H64" s="84" t="s">
        <v>61</v>
      </c>
      <c r="I64" s="85" t="s">
        <v>65</v>
      </c>
      <c r="J64" s="156">
        <f>COUNTIF(C64:I64,"深夜")</f>
        <v>2</v>
      </c>
      <c r="K64" s="87">
        <f>COUNTIF(C64:I64,"準夜")</f>
        <v>1</v>
      </c>
      <c r="L64" s="88">
        <f>COUNTIF(C64:I64,"早番")</f>
        <v>1</v>
      </c>
      <c r="M64" s="88">
        <f>COUNTIF(C64:I64,"日勤")</f>
        <v>1</v>
      </c>
      <c r="N64" s="162">
        <f>COUNTIF(C64:I64,"遅番")</f>
        <v>0</v>
      </c>
    </row>
    <row r="65" spans="2:14" ht="21" customHeight="1" x14ac:dyDescent="0.15">
      <c r="B65" s="43" t="s">
        <v>39</v>
      </c>
      <c r="C65" s="90" t="s">
        <v>61</v>
      </c>
      <c r="D65" s="91" t="s">
        <v>63</v>
      </c>
      <c r="E65" s="91" t="s">
        <v>62</v>
      </c>
      <c r="F65" s="91" t="s">
        <v>65</v>
      </c>
      <c r="G65" s="91" t="s">
        <v>64</v>
      </c>
      <c r="H65" s="91" t="s">
        <v>62</v>
      </c>
      <c r="I65" s="92" t="s">
        <v>61</v>
      </c>
      <c r="J65" s="157">
        <f t="shared" ref="J65:J74" si="0">COUNTIF(C65:I65,"深夜")</f>
        <v>2</v>
      </c>
      <c r="K65" s="94">
        <f t="shared" ref="K65:K74" si="1">COUNTIF(C65:I65,"準夜")</f>
        <v>1</v>
      </c>
      <c r="L65" s="95">
        <f>COUNTIF(C65:I65,"早番")</f>
        <v>1</v>
      </c>
      <c r="M65" s="95">
        <f t="shared" ref="M65:M74" si="2">COUNTIF(C65:I65,"日勤")</f>
        <v>1</v>
      </c>
      <c r="N65" s="115">
        <f t="shared" ref="N65:N74" si="3">COUNTIF(C65:I65,"遅番")</f>
        <v>0</v>
      </c>
    </row>
    <row r="66" spans="2:14" ht="21" customHeight="1" x14ac:dyDescent="0.15">
      <c r="B66" s="43" t="s">
        <v>40</v>
      </c>
      <c r="C66" s="90" t="s">
        <v>62</v>
      </c>
      <c r="D66" s="91" t="s">
        <v>61</v>
      </c>
      <c r="E66" s="91" t="s">
        <v>63</v>
      </c>
      <c r="F66" s="91" t="s">
        <v>66</v>
      </c>
      <c r="G66" s="91" t="s">
        <v>64</v>
      </c>
      <c r="H66" s="91" t="s">
        <v>62</v>
      </c>
      <c r="I66" s="97" t="s">
        <v>61</v>
      </c>
      <c r="J66" s="157">
        <f t="shared" si="0"/>
        <v>2</v>
      </c>
      <c r="K66" s="94">
        <f t="shared" si="1"/>
        <v>1</v>
      </c>
      <c r="L66" s="95">
        <f t="shared" ref="L66:L74" si="4">COUNTIF(C66:I66,"早番")</f>
        <v>0</v>
      </c>
      <c r="M66" s="95">
        <f t="shared" si="2"/>
        <v>1</v>
      </c>
      <c r="N66" s="115">
        <f t="shared" si="3"/>
        <v>1</v>
      </c>
    </row>
    <row r="67" spans="2:14" ht="21" customHeight="1" x14ac:dyDescent="0.15">
      <c r="B67" s="43" t="s">
        <v>42</v>
      </c>
      <c r="C67" s="90" t="s">
        <v>62</v>
      </c>
      <c r="D67" s="91" t="s">
        <v>61</v>
      </c>
      <c r="E67" s="91" t="s">
        <v>66</v>
      </c>
      <c r="F67" s="91" t="s">
        <v>63</v>
      </c>
      <c r="G67" s="91" t="s">
        <v>65</v>
      </c>
      <c r="H67" s="91" t="s">
        <v>64</v>
      </c>
      <c r="I67" s="92" t="s">
        <v>62</v>
      </c>
      <c r="J67" s="157">
        <f t="shared" si="0"/>
        <v>1</v>
      </c>
      <c r="K67" s="94">
        <f t="shared" si="1"/>
        <v>1</v>
      </c>
      <c r="L67" s="95">
        <f t="shared" si="4"/>
        <v>1</v>
      </c>
      <c r="M67" s="95">
        <f t="shared" si="2"/>
        <v>1</v>
      </c>
      <c r="N67" s="115">
        <f t="shared" si="3"/>
        <v>1</v>
      </c>
    </row>
    <row r="68" spans="2:14" ht="21" customHeight="1" x14ac:dyDescent="0.15">
      <c r="B68" s="43" t="s">
        <v>43</v>
      </c>
      <c r="C68" s="90" t="s">
        <v>64</v>
      </c>
      <c r="D68" s="91" t="s">
        <v>62</v>
      </c>
      <c r="E68" s="91" t="s">
        <v>61</v>
      </c>
      <c r="F68" s="91" t="s">
        <v>63</v>
      </c>
      <c r="G68" s="91" t="s">
        <v>63</v>
      </c>
      <c r="H68" s="91" t="s">
        <v>64</v>
      </c>
      <c r="I68" s="92" t="s">
        <v>62</v>
      </c>
      <c r="J68" s="157">
        <f t="shared" si="0"/>
        <v>1</v>
      </c>
      <c r="K68" s="94">
        <f t="shared" si="1"/>
        <v>2</v>
      </c>
      <c r="L68" s="95">
        <f t="shared" si="4"/>
        <v>0</v>
      </c>
      <c r="M68" s="95">
        <f t="shared" si="2"/>
        <v>2</v>
      </c>
      <c r="N68" s="115">
        <f t="shared" si="3"/>
        <v>0</v>
      </c>
    </row>
    <row r="69" spans="2:14" ht="21" customHeight="1" x14ac:dyDescent="0.15">
      <c r="B69" s="43" t="s">
        <v>44</v>
      </c>
      <c r="C69" s="90" t="s">
        <v>64</v>
      </c>
      <c r="D69" s="91" t="s">
        <v>62</v>
      </c>
      <c r="E69" s="91" t="s">
        <v>61</v>
      </c>
      <c r="F69" s="91" t="s">
        <v>62</v>
      </c>
      <c r="G69" s="98" t="s">
        <v>63</v>
      </c>
      <c r="H69" s="99" t="s">
        <v>66</v>
      </c>
      <c r="I69" s="92" t="s">
        <v>64</v>
      </c>
      <c r="J69" s="157">
        <f t="shared" si="0"/>
        <v>1</v>
      </c>
      <c r="K69" s="94">
        <f t="shared" si="1"/>
        <v>2</v>
      </c>
      <c r="L69" s="95">
        <f t="shared" si="4"/>
        <v>0</v>
      </c>
      <c r="M69" s="95">
        <f t="shared" si="2"/>
        <v>1</v>
      </c>
      <c r="N69" s="115">
        <f t="shared" si="3"/>
        <v>1</v>
      </c>
    </row>
    <row r="70" spans="2:14" ht="21" customHeight="1" x14ac:dyDescent="0.15">
      <c r="B70" s="43" t="s">
        <v>45</v>
      </c>
      <c r="C70" s="100" t="s">
        <v>63</v>
      </c>
      <c r="D70" s="91" t="s">
        <v>64</v>
      </c>
      <c r="E70" s="91" t="s">
        <v>62</v>
      </c>
      <c r="F70" s="91" t="s">
        <v>61</v>
      </c>
      <c r="G70" s="91" t="s">
        <v>66</v>
      </c>
      <c r="H70" s="91" t="s">
        <v>62</v>
      </c>
      <c r="I70" s="92" t="s">
        <v>64</v>
      </c>
      <c r="J70" s="157">
        <f t="shared" si="0"/>
        <v>1</v>
      </c>
      <c r="K70" s="94">
        <f t="shared" si="1"/>
        <v>2</v>
      </c>
      <c r="L70" s="95">
        <f t="shared" si="4"/>
        <v>0</v>
      </c>
      <c r="M70" s="95">
        <f t="shared" si="2"/>
        <v>1</v>
      </c>
      <c r="N70" s="115">
        <f t="shared" si="3"/>
        <v>1</v>
      </c>
    </row>
    <row r="71" spans="2:14" ht="21" customHeight="1" x14ac:dyDescent="0.15">
      <c r="B71" s="43" t="s">
        <v>46</v>
      </c>
      <c r="C71" s="91" t="s">
        <v>66</v>
      </c>
      <c r="D71" s="91" t="s">
        <v>64</v>
      </c>
      <c r="E71" s="91" t="s">
        <v>62</v>
      </c>
      <c r="F71" s="91" t="s">
        <v>61</v>
      </c>
      <c r="G71" s="91" t="s">
        <v>62</v>
      </c>
      <c r="H71" s="91" t="s">
        <v>65</v>
      </c>
      <c r="I71" s="92" t="s">
        <v>63</v>
      </c>
      <c r="J71" s="157">
        <f t="shared" si="0"/>
        <v>1</v>
      </c>
      <c r="K71" s="94">
        <f t="shared" si="1"/>
        <v>1</v>
      </c>
      <c r="L71" s="95">
        <f t="shared" si="4"/>
        <v>1</v>
      </c>
      <c r="M71" s="95">
        <f t="shared" si="2"/>
        <v>1</v>
      </c>
      <c r="N71" s="115">
        <f t="shared" si="3"/>
        <v>1</v>
      </c>
    </row>
    <row r="72" spans="2:14" ht="21" customHeight="1" x14ac:dyDescent="0.15">
      <c r="B72" s="43" t="s">
        <v>47</v>
      </c>
      <c r="C72" s="91" t="s">
        <v>65</v>
      </c>
      <c r="D72" s="91" t="s">
        <v>66</v>
      </c>
      <c r="E72" s="91" t="s">
        <v>64</v>
      </c>
      <c r="F72" s="91" t="s">
        <v>62</v>
      </c>
      <c r="G72" s="91" t="s">
        <v>61</v>
      </c>
      <c r="H72" s="91" t="s">
        <v>63</v>
      </c>
      <c r="I72" s="92" t="s">
        <v>62</v>
      </c>
      <c r="J72" s="157">
        <f t="shared" si="0"/>
        <v>1</v>
      </c>
      <c r="K72" s="94">
        <f t="shared" si="1"/>
        <v>1</v>
      </c>
      <c r="L72" s="95">
        <f t="shared" si="4"/>
        <v>1</v>
      </c>
      <c r="M72" s="95">
        <f t="shared" si="2"/>
        <v>1</v>
      </c>
      <c r="N72" s="115">
        <f t="shared" si="3"/>
        <v>1</v>
      </c>
    </row>
    <row r="73" spans="2:14" ht="21" customHeight="1" x14ac:dyDescent="0.15">
      <c r="B73" s="70" t="s">
        <v>48</v>
      </c>
      <c r="C73" s="90" t="s">
        <v>63</v>
      </c>
      <c r="D73" s="91" t="s">
        <v>65</v>
      </c>
      <c r="E73" s="91" t="s">
        <v>64</v>
      </c>
      <c r="F73" s="91" t="s">
        <v>62</v>
      </c>
      <c r="G73" s="91" t="s">
        <v>61</v>
      </c>
      <c r="H73" s="91" t="s">
        <v>63</v>
      </c>
      <c r="I73" s="92" t="s">
        <v>62</v>
      </c>
      <c r="J73" s="157">
        <f t="shared" si="0"/>
        <v>1</v>
      </c>
      <c r="K73" s="94">
        <f t="shared" si="1"/>
        <v>1</v>
      </c>
      <c r="L73" s="95">
        <f t="shared" si="4"/>
        <v>1</v>
      </c>
      <c r="M73" s="95">
        <f t="shared" si="2"/>
        <v>2</v>
      </c>
      <c r="N73" s="115">
        <f t="shared" si="3"/>
        <v>0</v>
      </c>
    </row>
    <row r="74" spans="2:14" ht="21" customHeight="1" thickBot="1" x14ac:dyDescent="0.2">
      <c r="B74" s="43" t="s">
        <v>57</v>
      </c>
      <c r="C74" s="90" t="s">
        <v>62</v>
      </c>
      <c r="D74" s="91" t="s">
        <v>63</v>
      </c>
      <c r="E74" s="91" t="s">
        <v>65</v>
      </c>
      <c r="F74" s="91" t="s">
        <v>64</v>
      </c>
      <c r="G74" s="91" t="s">
        <v>62</v>
      </c>
      <c r="H74" s="91" t="s">
        <v>61</v>
      </c>
      <c r="I74" s="92" t="s">
        <v>66</v>
      </c>
      <c r="J74" s="160">
        <f t="shared" si="0"/>
        <v>1</v>
      </c>
      <c r="K74" s="107">
        <f t="shared" si="1"/>
        <v>1</v>
      </c>
      <c r="L74" s="108">
        <f t="shared" si="4"/>
        <v>1</v>
      </c>
      <c r="M74" s="108">
        <f t="shared" si="2"/>
        <v>1</v>
      </c>
      <c r="N74" s="121">
        <f t="shared" si="3"/>
        <v>1</v>
      </c>
    </row>
    <row r="75" spans="2:14" ht="21" customHeight="1" x14ac:dyDescent="0.15">
      <c r="B75" s="110" t="s">
        <v>32</v>
      </c>
      <c r="C75" s="111">
        <f t="shared" ref="C75:I75" si="5">COUNTIF(C64:C74,"深夜")</f>
        <v>2</v>
      </c>
      <c r="D75" s="112">
        <f t="shared" si="5"/>
        <v>2</v>
      </c>
      <c r="E75" s="112">
        <f t="shared" si="5"/>
        <v>2</v>
      </c>
      <c r="F75" s="112">
        <f t="shared" si="5"/>
        <v>2</v>
      </c>
      <c r="G75" s="112">
        <f t="shared" si="5"/>
        <v>2</v>
      </c>
      <c r="H75" s="112">
        <f t="shared" si="5"/>
        <v>2</v>
      </c>
      <c r="I75" s="113">
        <f t="shared" si="5"/>
        <v>2</v>
      </c>
    </row>
    <row r="76" spans="2:14" ht="21" customHeight="1" x14ac:dyDescent="0.15">
      <c r="B76" s="114" t="s">
        <v>38</v>
      </c>
      <c r="C76" s="93">
        <f t="shared" ref="C76:I76" si="6">COUNTIF(C64:C74,"準夜")</f>
        <v>2</v>
      </c>
      <c r="D76" s="94">
        <f t="shared" si="6"/>
        <v>2</v>
      </c>
      <c r="E76" s="94">
        <f t="shared" si="6"/>
        <v>2</v>
      </c>
      <c r="F76" s="94">
        <f t="shared" si="6"/>
        <v>2</v>
      </c>
      <c r="G76" s="94">
        <f t="shared" si="6"/>
        <v>2</v>
      </c>
      <c r="H76" s="94">
        <f t="shared" si="6"/>
        <v>2</v>
      </c>
      <c r="I76" s="115">
        <f t="shared" si="6"/>
        <v>2</v>
      </c>
      <c r="J76"/>
      <c r="K76"/>
      <c r="L76"/>
      <c r="M76"/>
      <c r="N76"/>
    </row>
    <row r="77" spans="2:14" ht="21" customHeight="1" x14ac:dyDescent="0.15">
      <c r="B77" s="114" t="s">
        <v>34</v>
      </c>
      <c r="C77" s="93">
        <f t="shared" ref="C77:I77" si="7">COUNTIF(C64:C74,"早番")</f>
        <v>1</v>
      </c>
      <c r="D77" s="94">
        <f t="shared" si="7"/>
        <v>1</v>
      </c>
      <c r="E77" s="94">
        <f t="shared" si="7"/>
        <v>1</v>
      </c>
      <c r="F77" s="94">
        <f t="shared" si="7"/>
        <v>1</v>
      </c>
      <c r="G77" s="94">
        <f t="shared" si="7"/>
        <v>1</v>
      </c>
      <c r="H77" s="94">
        <f t="shared" si="7"/>
        <v>1</v>
      </c>
      <c r="I77" s="115">
        <f t="shared" si="7"/>
        <v>1</v>
      </c>
      <c r="J77"/>
      <c r="K77"/>
      <c r="L77"/>
      <c r="M77"/>
      <c r="N77"/>
    </row>
    <row r="78" spans="2:14" ht="21" customHeight="1" x14ac:dyDescent="0.15">
      <c r="B78" s="116" t="s">
        <v>2</v>
      </c>
      <c r="C78" s="117">
        <f t="shared" ref="C78:I78" si="8">COUNTIF(C64:C74,"日勤")</f>
        <v>2</v>
      </c>
      <c r="D78" s="118">
        <f t="shared" si="8"/>
        <v>2</v>
      </c>
      <c r="E78" s="118">
        <f t="shared" si="8"/>
        <v>2</v>
      </c>
      <c r="F78" s="118">
        <f t="shared" si="8"/>
        <v>2</v>
      </c>
      <c r="G78" s="118">
        <f t="shared" si="8"/>
        <v>2</v>
      </c>
      <c r="H78" s="118">
        <f t="shared" si="8"/>
        <v>2</v>
      </c>
      <c r="I78" s="119">
        <f t="shared" si="8"/>
        <v>1</v>
      </c>
      <c r="J78"/>
      <c r="K78"/>
      <c r="L78"/>
      <c r="M78"/>
      <c r="N78"/>
    </row>
    <row r="79" spans="2:14" ht="21" customHeight="1" x14ac:dyDescent="0.15">
      <c r="B79" s="116" t="s">
        <v>35</v>
      </c>
      <c r="C79" s="117">
        <f t="shared" ref="C79:I79" si="9">COUNTIF(C64:C74,"遅番")</f>
        <v>1</v>
      </c>
      <c r="D79" s="118">
        <f t="shared" si="9"/>
        <v>1</v>
      </c>
      <c r="E79" s="118">
        <f t="shared" si="9"/>
        <v>1</v>
      </c>
      <c r="F79" s="118">
        <f t="shared" si="9"/>
        <v>1</v>
      </c>
      <c r="G79" s="118">
        <f t="shared" si="9"/>
        <v>1</v>
      </c>
      <c r="H79" s="118">
        <f t="shared" si="9"/>
        <v>1</v>
      </c>
      <c r="I79" s="119">
        <f t="shared" si="9"/>
        <v>1</v>
      </c>
      <c r="J79"/>
      <c r="K79"/>
      <c r="L79"/>
      <c r="M79"/>
      <c r="N79"/>
    </row>
    <row r="80" spans="2:14" ht="21" customHeight="1" thickBot="1" x14ac:dyDescent="0.2">
      <c r="B80" s="120" t="s">
        <v>36</v>
      </c>
      <c r="C80" s="106">
        <f t="shared" ref="C80:I80" si="10">COUNTIF(C64:C74,"休み")</f>
        <v>3</v>
      </c>
      <c r="D80" s="107">
        <f t="shared" si="10"/>
        <v>3</v>
      </c>
      <c r="E80" s="107">
        <f t="shared" si="10"/>
        <v>3</v>
      </c>
      <c r="F80" s="107">
        <f t="shared" si="10"/>
        <v>3</v>
      </c>
      <c r="G80" s="107">
        <f t="shared" si="10"/>
        <v>3</v>
      </c>
      <c r="H80" s="107">
        <f t="shared" si="10"/>
        <v>3</v>
      </c>
      <c r="I80" s="121">
        <f t="shared" si="10"/>
        <v>4</v>
      </c>
      <c r="J80"/>
      <c r="K80"/>
      <c r="L80"/>
      <c r="M80"/>
      <c r="N80"/>
    </row>
  </sheetData>
  <mergeCells count="134">
    <mergeCell ref="T44:T45"/>
    <mergeCell ref="T52:T53"/>
    <mergeCell ref="S44:S45"/>
    <mergeCell ref="S46:S49"/>
    <mergeCell ref="T46:T47"/>
    <mergeCell ref="T42:T43"/>
    <mergeCell ref="S39:S40"/>
    <mergeCell ref="P39:P40"/>
    <mergeCell ref="S42:S43"/>
    <mergeCell ref="T39:T40"/>
    <mergeCell ref="Q38:Q41"/>
    <mergeCell ref="R42:R43"/>
    <mergeCell ref="R35:R36"/>
    <mergeCell ref="O36:O37"/>
    <mergeCell ref="P36:P37"/>
    <mergeCell ref="Q34:Q36"/>
    <mergeCell ref="R33:R34"/>
    <mergeCell ref="P30:P31"/>
    <mergeCell ref="Q30:Q31"/>
    <mergeCell ref="O30:O31"/>
    <mergeCell ref="O34:O35"/>
    <mergeCell ref="P32:P33"/>
    <mergeCell ref="O22:O23"/>
    <mergeCell ref="O32:O33"/>
    <mergeCell ref="Q32:Q33"/>
    <mergeCell ref="P28:P29"/>
    <mergeCell ref="Q24:Q26"/>
    <mergeCell ref="O25:O27"/>
    <mergeCell ref="P25:P26"/>
    <mergeCell ref="N20:N21"/>
    <mergeCell ref="M22:M23"/>
    <mergeCell ref="N22:N23"/>
    <mergeCell ref="B7:B8"/>
    <mergeCell ref="C8:C9"/>
    <mergeCell ref="B9:B10"/>
    <mergeCell ref="C4:D4"/>
    <mergeCell ref="I4:J4"/>
    <mergeCell ref="B5:B6"/>
    <mergeCell ref="D10:D11"/>
    <mergeCell ref="B11:B12"/>
    <mergeCell ref="C12:C13"/>
    <mergeCell ref="B13:B14"/>
    <mergeCell ref="C14:C15"/>
    <mergeCell ref="B15:B16"/>
    <mergeCell ref="D16:D17"/>
    <mergeCell ref="B17:B18"/>
    <mergeCell ref="F4:G4"/>
    <mergeCell ref="B19:B20"/>
    <mergeCell ref="D20:D21"/>
    <mergeCell ref="E22:E23"/>
    <mergeCell ref="B23:B24"/>
    <mergeCell ref="G24:G27"/>
    <mergeCell ref="B25:B26"/>
    <mergeCell ref="E25:E26"/>
    <mergeCell ref="B21:B22"/>
    <mergeCell ref="C22:C23"/>
    <mergeCell ref="D22:D23"/>
    <mergeCell ref="B27:B28"/>
    <mergeCell ref="F27:F28"/>
    <mergeCell ref="G28:G29"/>
    <mergeCell ref="B29:B30"/>
    <mergeCell ref="E30:E31"/>
    <mergeCell ref="F30:F31"/>
    <mergeCell ref="B33:B34"/>
    <mergeCell ref="E34:E35"/>
    <mergeCell ref="G34:G35"/>
    <mergeCell ref="H34:H35"/>
    <mergeCell ref="G30:G31"/>
    <mergeCell ref="H30:H31"/>
    <mergeCell ref="B31:B32"/>
    <mergeCell ref="E32:E33"/>
    <mergeCell ref="F32:F33"/>
    <mergeCell ref="H32:H33"/>
    <mergeCell ref="F34:F35"/>
    <mergeCell ref="H36:H37"/>
    <mergeCell ref="B37:B38"/>
    <mergeCell ref="F38:F39"/>
    <mergeCell ref="G38:G41"/>
    <mergeCell ref="B39:B40"/>
    <mergeCell ref="B35:B36"/>
    <mergeCell ref="E36:E37"/>
    <mergeCell ref="F36:F37"/>
    <mergeCell ref="B45:B46"/>
    <mergeCell ref="F40:F41"/>
    <mergeCell ref="H40:H41"/>
    <mergeCell ref="B41:B42"/>
    <mergeCell ref="H42:H43"/>
    <mergeCell ref="B55:B56"/>
    <mergeCell ref="I39:I40"/>
    <mergeCell ref="J39:J40"/>
    <mergeCell ref="B51:B52"/>
    <mergeCell ref="J52:J53"/>
    <mergeCell ref="B53:B54"/>
    <mergeCell ref="I46:I49"/>
    <mergeCell ref="J46:J47"/>
    <mergeCell ref="B47:B48"/>
    <mergeCell ref="B49:B50"/>
    <mergeCell ref="I50:I51"/>
    <mergeCell ref="I42:I43"/>
    <mergeCell ref="J42:J43"/>
    <mergeCell ref="B43:B44"/>
    <mergeCell ref="I44:I45"/>
    <mergeCell ref="J44:J45"/>
    <mergeCell ref="P4:Q4"/>
    <mergeCell ref="S4:T4"/>
    <mergeCell ref="L6:L7"/>
    <mergeCell ref="L8:L9"/>
    <mergeCell ref="L10:L11"/>
    <mergeCell ref="L12:L13"/>
    <mergeCell ref="L14:L15"/>
    <mergeCell ref="L16:L17"/>
    <mergeCell ref="L18:L19"/>
    <mergeCell ref="M13:M14"/>
    <mergeCell ref="N15:N16"/>
    <mergeCell ref="M4:N4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56:L5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04"/>
  <sheetViews>
    <sheetView topLeftCell="A55" zoomScale="120" zoomScaleNormal="120" workbookViewId="0">
      <selection activeCell="G12" sqref="G12"/>
    </sheetView>
  </sheetViews>
  <sheetFormatPr defaultColWidth="9" defaultRowHeight="11.25" x14ac:dyDescent="0.15"/>
  <cols>
    <col min="1" max="1" width="6" style="2" customWidth="1"/>
    <col min="2" max="2" width="9" style="2"/>
    <col min="3" max="9" width="9" style="2" customWidth="1"/>
    <col min="10" max="16384" width="9" style="2"/>
  </cols>
  <sheetData>
    <row r="2" spans="2:18" ht="21" customHeight="1" x14ac:dyDescent="0.15">
      <c r="B2" s="1" t="s">
        <v>72</v>
      </c>
    </row>
    <row r="3" spans="2:18" ht="21" customHeight="1" x14ac:dyDescent="0.15">
      <c r="B3" s="1" t="s">
        <v>132</v>
      </c>
      <c r="L3" s="1" t="s">
        <v>133</v>
      </c>
    </row>
    <row r="4" spans="2:18" ht="13.5" customHeight="1" x14ac:dyDescent="0.15">
      <c r="C4" s="219" t="s">
        <v>0</v>
      </c>
      <c r="D4" s="219"/>
      <c r="E4" s="3" t="s">
        <v>1</v>
      </c>
      <c r="F4" s="3" t="s">
        <v>2</v>
      </c>
      <c r="G4" s="3" t="s">
        <v>3</v>
      </c>
      <c r="H4" s="219" t="s">
        <v>4</v>
      </c>
      <c r="I4" s="219"/>
      <c r="L4" s="219" t="s">
        <v>0</v>
      </c>
      <c r="M4" s="219"/>
      <c r="N4" s="172" t="s">
        <v>1</v>
      </c>
      <c r="O4" s="172" t="s">
        <v>2</v>
      </c>
      <c r="P4" s="172" t="s">
        <v>3</v>
      </c>
      <c r="Q4" s="219" t="s">
        <v>4</v>
      </c>
      <c r="R4" s="219"/>
    </row>
    <row r="5" spans="2:18" ht="13.5" customHeight="1" thickBot="1" x14ac:dyDescent="0.2">
      <c r="B5" s="218">
        <v>0</v>
      </c>
      <c r="K5" s="218">
        <v>0</v>
      </c>
    </row>
    <row r="6" spans="2:18" ht="13.5" customHeight="1" x14ac:dyDescent="0.15">
      <c r="B6" s="219"/>
      <c r="C6" s="4" t="s">
        <v>5</v>
      </c>
      <c r="D6" s="4" t="s">
        <v>5</v>
      </c>
      <c r="K6" s="219"/>
      <c r="L6" s="4" t="s">
        <v>5</v>
      </c>
      <c r="M6" s="4" t="s">
        <v>5</v>
      </c>
    </row>
    <row r="7" spans="2:18" ht="13.5" customHeight="1" x14ac:dyDescent="0.15">
      <c r="B7" s="218">
        <v>4.1666666666666699E-2</v>
      </c>
      <c r="C7" s="5" t="s">
        <v>6</v>
      </c>
      <c r="D7" s="5" t="s">
        <v>6</v>
      </c>
      <c r="K7" s="218">
        <v>4.1666666666666699E-2</v>
      </c>
      <c r="L7" s="5" t="s">
        <v>6</v>
      </c>
      <c r="M7" s="5" t="s">
        <v>6</v>
      </c>
    </row>
    <row r="8" spans="2:18" ht="13.5" customHeight="1" x14ac:dyDescent="0.15">
      <c r="B8" s="219"/>
      <c r="C8" s="220" t="s">
        <v>7</v>
      </c>
      <c r="D8" s="5" t="s">
        <v>8</v>
      </c>
      <c r="K8" s="219"/>
      <c r="L8" s="19"/>
      <c r="M8" s="5" t="s">
        <v>8</v>
      </c>
    </row>
    <row r="9" spans="2:18" ht="13.5" customHeight="1" x14ac:dyDescent="0.15">
      <c r="B9" s="218">
        <v>8.3333333333333398E-2</v>
      </c>
      <c r="C9" s="221"/>
      <c r="D9" s="6" t="s">
        <v>9</v>
      </c>
      <c r="K9" s="218">
        <v>8.3333333333333398E-2</v>
      </c>
      <c r="L9" s="152" t="s">
        <v>109</v>
      </c>
      <c r="M9" s="134" t="s">
        <v>9</v>
      </c>
    </row>
    <row r="10" spans="2:18" ht="13.5" customHeight="1" x14ac:dyDescent="0.15">
      <c r="B10" s="219"/>
      <c r="C10" s="7" t="s">
        <v>10</v>
      </c>
      <c r="D10" s="220" t="s">
        <v>7</v>
      </c>
      <c r="K10" s="219"/>
      <c r="L10" s="7" t="s">
        <v>10</v>
      </c>
      <c r="M10" s="152" t="s">
        <v>109</v>
      </c>
    </row>
    <row r="11" spans="2:18" ht="13.5" customHeight="1" x14ac:dyDescent="0.15">
      <c r="B11" s="218">
        <v>0.125</v>
      </c>
      <c r="C11" s="5" t="s">
        <v>8</v>
      </c>
      <c r="D11" s="221"/>
      <c r="K11" s="218">
        <v>0.125</v>
      </c>
      <c r="L11" s="5" t="s">
        <v>8</v>
      </c>
      <c r="M11" s="234"/>
    </row>
    <row r="12" spans="2:18" ht="13.5" customHeight="1" x14ac:dyDescent="0.15">
      <c r="B12" s="219"/>
      <c r="C12" s="237" t="s">
        <v>9</v>
      </c>
      <c r="D12" s="8"/>
      <c r="K12" s="219"/>
      <c r="L12" s="134" t="s">
        <v>9</v>
      </c>
      <c r="M12" s="239"/>
    </row>
    <row r="13" spans="2:18" ht="13.5" customHeight="1" x14ac:dyDescent="0.15">
      <c r="B13" s="218">
        <v>0.16666666666666699</v>
      </c>
      <c r="C13" s="238"/>
      <c r="D13" s="5" t="s">
        <v>8</v>
      </c>
      <c r="K13" s="218">
        <v>0.16666666666666699</v>
      </c>
      <c r="L13" s="220" t="s">
        <v>7</v>
      </c>
      <c r="M13" s="7" t="s">
        <v>10</v>
      </c>
    </row>
    <row r="14" spans="2:18" ht="13.5" customHeight="1" x14ac:dyDescent="0.15">
      <c r="B14" s="219"/>
      <c r="C14" s="220" t="s">
        <v>7</v>
      </c>
      <c r="D14" s="7" t="s">
        <v>10</v>
      </c>
      <c r="K14" s="219"/>
      <c r="L14" s="221"/>
      <c r="M14" s="5" t="s">
        <v>8</v>
      </c>
    </row>
    <row r="15" spans="2:18" ht="13.5" customHeight="1" x14ac:dyDescent="0.15">
      <c r="B15" s="218">
        <v>0.20833333333333301</v>
      </c>
      <c r="C15" s="221"/>
      <c r="D15" s="5" t="s">
        <v>8</v>
      </c>
      <c r="K15" s="218">
        <v>0.20833333333333301</v>
      </c>
      <c r="L15" s="234"/>
      <c r="M15" s="220" t="s">
        <v>7</v>
      </c>
    </row>
    <row r="16" spans="2:18" ht="13.5" customHeight="1" x14ac:dyDescent="0.15">
      <c r="B16" s="219"/>
      <c r="C16" s="8"/>
      <c r="D16" s="220" t="s">
        <v>7</v>
      </c>
      <c r="K16" s="219"/>
      <c r="L16" s="239"/>
      <c r="M16" s="221"/>
    </row>
    <row r="17" spans="2:16" ht="13.5" customHeight="1" x14ac:dyDescent="0.15">
      <c r="B17" s="218">
        <v>0.25</v>
      </c>
      <c r="C17" s="5" t="s">
        <v>8</v>
      </c>
      <c r="D17" s="221"/>
      <c r="K17" s="218">
        <v>0.25</v>
      </c>
      <c r="L17" s="7" t="s">
        <v>10</v>
      </c>
      <c r="M17" s="5" t="s">
        <v>8</v>
      </c>
    </row>
    <row r="18" spans="2:16" ht="13.5" customHeight="1" x14ac:dyDescent="0.15">
      <c r="B18" s="219"/>
      <c r="C18" s="9"/>
      <c r="D18" s="7" t="s">
        <v>10</v>
      </c>
      <c r="K18" s="219"/>
      <c r="L18" s="152" t="s">
        <v>109</v>
      </c>
      <c r="M18" s="134" t="s">
        <v>9</v>
      </c>
    </row>
    <row r="19" spans="2:16" ht="13.5" customHeight="1" thickBot="1" x14ac:dyDescent="0.2">
      <c r="B19" s="218">
        <v>0.29166666666666702</v>
      </c>
      <c r="C19" s="10"/>
      <c r="D19" s="10"/>
      <c r="K19" s="218">
        <v>0.29166666666666702</v>
      </c>
      <c r="L19" s="5" t="s">
        <v>12</v>
      </c>
      <c r="M19" s="152" t="s">
        <v>109</v>
      </c>
    </row>
    <row r="20" spans="2:16" ht="13.5" customHeight="1" x14ac:dyDescent="0.15">
      <c r="B20" s="219"/>
      <c r="C20" s="11" t="s">
        <v>6</v>
      </c>
      <c r="D20" s="243" t="s">
        <v>11</v>
      </c>
      <c r="E20" s="12" t="s">
        <v>6</v>
      </c>
      <c r="K20" s="219"/>
      <c r="L20" s="131" t="s">
        <v>6</v>
      </c>
      <c r="M20" s="243" t="s">
        <v>11</v>
      </c>
      <c r="N20" s="135" t="s">
        <v>6</v>
      </c>
    </row>
    <row r="21" spans="2:16" ht="13.5" customHeight="1" x14ac:dyDescent="0.15">
      <c r="B21" s="218">
        <v>0.33333333333333298</v>
      </c>
      <c r="C21" s="5" t="s">
        <v>12</v>
      </c>
      <c r="D21" s="244"/>
      <c r="E21" s="13" t="s">
        <v>13</v>
      </c>
      <c r="K21" s="218">
        <v>0.33333333333333298</v>
      </c>
      <c r="L21" s="5" t="s">
        <v>12</v>
      </c>
      <c r="M21" s="244"/>
      <c r="N21" s="13" t="s">
        <v>13</v>
      </c>
    </row>
    <row r="22" spans="2:16" ht="13.5" customHeight="1" x14ac:dyDescent="0.15">
      <c r="B22" s="219"/>
      <c r="C22" s="220" t="s">
        <v>14</v>
      </c>
      <c r="D22" s="241" t="s">
        <v>14</v>
      </c>
      <c r="E22" s="220" t="s">
        <v>14</v>
      </c>
      <c r="K22" s="219"/>
      <c r="L22" s="220" t="s">
        <v>14</v>
      </c>
      <c r="M22" s="241" t="s">
        <v>14</v>
      </c>
      <c r="N22" s="131" t="s">
        <v>14</v>
      </c>
    </row>
    <row r="23" spans="2:16" ht="13.5" customHeight="1" thickBot="1" x14ac:dyDescent="0.2">
      <c r="B23" s="218">
        <v>0.375</v>
      </c>
      <c r="C23" s="231"/>
      <c r="D23" s="242"/>
      <c r="E23" s="221"/>
      <c r="K23" s="218">
        <v>0.375</v>
      </c>
      <c r="L23" s="231"/>
      <c r="M23" s="242"/>
      <c r="N23" s="152" t="s">
        <v>109</v>
      </c>
    </row>
    <row r="24" spans="2:16" ht="13.5" customHeight="1" x14ac:dyDescent="0.15">
      <c r="B24" s="219"/>
      <c r="E24" s="14" t="s">
        <v>10</v>
      </c>
      <c r="F24" s="15"/>
      <c r="K24" s="219"/>
      <c r="L24" s="16"/>
      <c r="M24" s="16"/>
      <c r="N24" s="145" t="s">
        <v>10</v>
      </c>
      <c r="O24" s="15"/>
    </row>
    <row r="25" spans="2:16" ht="13.5" customHeight="1" x14ac:dyDescent="0.15">
      <c r="B25" s="218">
        <v>0.41666666666666702</v>
      </c>
      <c r="E25" s="220" t="s">
        <v>7</v>
      </c>
      <c r="F25" s="17" t="s">
        <v>9</v>
      </c>
      <c r="K25" s="218">
        <v>0.41666666666666702</v>
      </c>
      <c r="N25" s="220" t="s">
        <v>18</v>
      </c>
      <c r="O25" s="17" t="s">
        <v>9</v>
      </c>
    </row>
    <row r="26" spans="2:16" ht="13.5" customHeight="1" x14ac:dyDescent="0.15">
      <c r="B26" s="219"/>
      <c r="E26" s="221"/>
      <c r="F26" s="18" t="s">
        <v>10</v>
      </c>
      <c r="K26" s="219"/>
      <c r="N26" s="221"/>
      <c r="O26" s="145" t="s">
        <v>10</v>
      </c>
    </row>
    <row r="27" spans="2:16" ht="13.5" customHeight="1" thickBot="1" x14ac:dyDescent="0.2">
      <c r="B27" s="218">
        <v>0.45833333333333398</v>
      </c>
      <c r="E27" s="19"/>
      <c r="F27" s="220" t="s">
        <v>7</v>
      </c>
      <c r="K27" s="218">
        <v>0.45833333333333398</v>
      </c>
      <c r="N27" s="152" t="s">
        <v>109</v>
      </c>
      <c r="O27" s="19"/>
    </row>
    <row r="28" spans="2:16" ht="13.5" customHeight="1" x14ac:dyDescent="0.15">
      <c r="B28" s="219"/>
      <c r="E28" s="5" t="s">
        <v>6</v>
      </c>
      <c r="F28" s="221"/>
      <c r="G28" s="15" t="s">
        <v>6</v>
      </c>
      <c r="K28" s="219"/>
      <c r="N28" s="5" t="s">
        <v>6</v>
      </c>
      <c r="O28" s="152" t="s">
        <v>109</v>
      </c>
      <c r="P28" s="15" t="s">
        <v>6</v>
      </c>
    </row>
    <row r="29" spans="2:16" ht="13.5" customHeight="1" x14ac:dyDescent="0.15">
      <c r="B29" s="218">
        <v>0.5</v>
      </c>
      <c r="E29" s="13" t="s">
        <v>16</v>
      </c>
      <c r="F29" s="13" t="s">
        <v>13</v>
      </c>
      <c r="G29" s="18" t="s">
        <v>10</v>
      </c>
      <c r="K29" s="218">
        <v>0.5</v>
      </c>
      <c r="N29" s="13" t="s">
        <v>16</v>
      </c>
      <c r="O29" s="13" t="s">
        <v>13</v>
      </c>
      <c r="P29" s="18" t="s">
        <v>10</v>
      </c>
    </row>
    <row r="30" spans="2:16" ht="13.5" customHeight="1" x14ac:dyDescent="0.15">
      <c r="B30" s="219"/>
      <c r="E30" s="220" t="s">
        <v>14</v>
      </c>
      <c r="F30" s="220" t="s">
        <v>14</v>
      </c>
      <c r="G30" s="220" t="s">
        <v>14</v>
      </c>
      <c r="K30" s="219"/>
      <c r="N30" s="220" t="s">
        <v>14</v>
      </c>
      <c r="O30" s="220" t="s">
        <v>14</v>
      </c>
      <c r="P30" s="131" t="s">
        <v>14</v>
      </c>
    </row>
    <row r="31" spans="2:16" ht="13.5" customHeight="1" x14ac:dyDescent="0.15">
      <c r="B31" s="218">
        <v>0.54166666666666696</v>
      </c>
      <c r="E31" s="221"/>
      <c r="F31" s="221"/>
      <c r="G31" s="221"/>
      <c r="K31" s="218">
        <v>0.54166666666666696</v>
      </c>
      <c r="N31" s="221"/>
      <c r="O31" s="221"/>
      <c r="P31" s="152" t="s">
        <v>109</v>
      </c>
    </row>
    <row r="32" spans="2:16" ht="13.5" customHeight="1" x14ac:dyDescent="0.15">
      <c r="B32" s="219"/>
      <c r="E32" s="220" t="s">
        <v>7</v>
      </c>
      <c r="F32" s="18" t="s">
        <v>10</v>
      </c>
      <c r="G32" s="220" t="s">
        <v>18</v>
      </c>
      <c r="K32" s="219"/>
      <c r="N32" s="220" t="s">
        <v>7</v>
      </c>
      <c r="O32" s="18" t="s">
        <v>10</v>
      </c>
      <c r="P32" s="220" t="s">
        <v>18</v>
      </c>
    </row>
    <row r="33" spans="2:18" ht="13.5" customHeight="1" x14ac:dyDescent="0.15">
      <c r="B33" s="218">
        <v>0.58333333333333404</v>
      </c>
      <c r="E33" s="221"/>
      <c r="F33" s="20" t="s">
        <v>9</v>
      </c>
      <c r="G33" s="221"/>
      <c r="K33" s="218">
        <v>0.58333333333333404</v>
      </c>
      <c r="N33" s="221"/>
      <c r="O33" s="133" t="s">
        <v>9</v>
      </c>
      <c r="P33" s="221"/>
    </row>
    <row r="34" spans="2:18" ht="13.5" customHeight="1" x14ac:dyDescent="0.15">
      <c r="B34" s="219"/>
      <c r="E34" s="220" t="s">
        <v>18</v>
      </c>
      <c r="F34" s="7" t="s">
        <v>10</v>
      </c>
      <c r="G34" s="220" t="s">
        <v>7</v>
      </c>
      <c r="K34" s="219"/>
      <c r="N34" s="220" t="s">
        <v>18</v>
      </c>
      <c r="O34" s="220" t="s">
        <v>7</v>
      </c>
      <c r="P34" s="7" t="s">
        <v>10</v>
      </c>
    </row>
    <row r="35" spans="2:18" ht="13.5" customHeight="1" x14ac:dyDescent="0.15">
      <c r="B35" s="218">
        <v>0.625</v>
      </c>
      <c r="E35" s="221"/>
      <c r="F35" s="10"/>
      <c r="G35" s="221"/>
      <c r="K35" s="218">
        <v>0.625</v>
      </c>
      <c r="N35" s="221"/>
      <c r="O35" s="221"/>
      <c r="P35" s="10"/>
    </row>
    <row r="36" spans="2:18" ht="13.5" customHeight="1" x14ac:dyDescent="0.15">
      <c r="B36" s="219"/>
      <c r="E36" s="220" t="s">
        <v>19</v>
      </c>
      <c r="F36" s="220" t="s">
        <v>7</v>
      </c>
      <c r="G36" s="5" t="s">
        <v>19</v>
      </c>
      <c r="K36" s="219"/>
      <c r="N36" s="220" t="s">
        <v>19</v>
      </c>
      <c r="O36" s="143" t="s">
        <v>19</v>
      </c>
      <c r="P36" s="220" t="s">
        <v>7</v>
      </c>
    </row>
    <row r="37" spans="2:18" ht="13.5" customHeight="1" thickBot="1" x14ac:dyDescent="0.2">
      <c r="B37" s="218">
        <v>0.66666666666666696</v>
      </c>
      <c r="E37" s="231"/>
      <c r="F37" s="221"/>
      <c r="G37" s="7" t="s">
        <v>10</v>
      </c>
      <c r="K37" s="218">
        <v>0.66666666666666696</v>
      </c>
      <c r="N37" s="231"/>
      <c r="O37" s="141" t="s">
        <v>10</v>
      </c>
      <c r="P37" s="221"/>
    </row>
    <row r="38" spans="2:18" ht="13.5" customHeight="1" x14ac:dyDescent="0.15">
      <c r="B38" s="219"/>
      <c r="F38" s="229" t="s">
        <v>13</v>
      </c>
      <c r="G38" s="5" t="s">
        <v>6</v>
      </c>
      <c r="H38" s="15" t="s">
        <v>6</v>
      </c>
      <c r="I38" s="15" t="s">
        <v>6</v>
      </c>
      <c r="K38" s="219"/>
      <c r="O38" s="136" t="s">
        <v>13</v>
      </c>
      <c r="P38" s="5" t="s">
        <v>6</v>
      </c>
      <c r="Q38" s="15" t="s">
        <v>6</v>
      </c>
      <c r="R38" s="15" t="s">
        <v>6</v>
      </c>
    </row>
    <row r="39" spans="2:18" ht="13.5" customHeight="1" x14ac:dyDescent="0.15">
      <c r="B39" s="218">
        <v>0.70833333333333404</v>
      </c>
      <c r="F39" s="230"/>
      <c r="G39" s="21" t="s">
        <v>76</v>
      </c>
      <c r="H39" s="222" t="s">
        <v>76</v>
      </c>
      <c r="I39" s="237" t="s">
        <v>9</v>
      </c>
      <c r="K39" s="218">
        <v>0.70833333333333404</v>
      </c>
      <c r="O39" s="152" t="s">
        <v>109</v>
      </c>
      <c r="P39" s="7" t="s">
        <v>76</v>
      </c>
      <c r="Q39" s="222" t="s">
        <v>76</v>
      </c>
      <c r="R39" s="237" t="s">
        <v>9</v>
      </c>
    </row>
    <row r="40" spans="2:18" ht="13.5" customHeight="1" x14ac:dyDescent="0.15">
      <c r="B40" s="219"/>
      <c r="F40" s="220" t="s">
        <v>20</v>
      </c>
      <c r="G40" s="220" t="s">
        <v>7</v>
      </c>
      <c r="H40" s="223"/>
      <c r="I40" s="238"/>
      <c r="K40" s="219"/>
      <c r="O40" s="220" t="s">
        <v>20</v>
      </c>
      <c r="P40" s="19"/>
      <c r="Q40" s="223"/>
      <c r="R40" s="238"/>
    </row>
    <row r="41" spans="2:18" ht="13.5" customHeight="1" thickBot="1" x14ac:dyDescent="0.2">
      <c r="B41" s="218">
        <v>0.75</v>
      </c>
      <c r="F41" s="231"/>
      <c r="G41" s="221"/>
      <c r="H41" s="5" t="s">
        <v>20</v>
      </c>
      <c r="I41" s="7" t="s">
        <v>10</v>
      </c>
      <c r="K41" s="218">
        <v>0.75</v>
      </c>
      <c r="O41" s="231"/>
      <c r="P41" s="152" t="s">
        <v>109</v>
      </c>
      <c r="Q41" s="5" t="s">
        <v>20</v>
      </c>
      <c r="R41" s="7" t="s">
        <v>10</v>
      </c>
    </row>
    <row r="42" spans="2:18" ht="13.5" customHeight="1" x14ac:dyDescent="0.15">
      <c r="B42" s="219"/>
      <c r="G42" s="220" t="s">
        <v>14</v>
      </c>
      <c r="H42" s="220" t="s">
        <v>14</v>
      </c>
      <c r="I42" s="220" t="s">
        <v>14</v>
      </c>
      <c r="K42" s="219"/>
      <c r="P42" s="220" t="s">
        <v>14</v>
      </c>
      <c r="Q42" s="220" t="s">
        <v>14</v>
      </c>
      <c r="R42" s="220" t="s">
        <v>14</v>
      </c>
    </row>
    <row r="43" spans="2:18" ht="13.5" customHeight="1" x14ac:dyDescent="0.15">
      <c r="B43" s="218">
        <v>0.79166666666666696</v>
      </c>
      <c r="G43" s="221"/>
      <c r="H43" s="221"/>
      <c r="I43" s="221"/>
      <c r="K43" s="218">
        <v>0.79166666666666696</v>
      </c>
      <c r="P43" s="221"/>
      <c r="Q43" s="221"/>
      <c r="R43" s="221"/>
    </row>
    <row r="44" spans="2:18" ht="13.5" customHeight="1" x14ac:dyDescent="0.15">
      <c r="B44" s="219"/>
      <c r="G44" s="7" t="s">
        <v>10</v>
      </c>
      <c r="H44" s="220" t="s">
        <v>7</v>
      </c>
      <c r="I44" s="227" t="s">
        <v>21</v>
      </c>
      <c r="K44" s="219"/>
      <c r="P44" s="7" t="s">
        <v>10</v>
      </c>
      <c r="Q44" s="220" t="s">
        <v>7</v>
      </c>
      <c r="R44" s="227" t="s">
        <v>21</v>
      </c>
    </row>
    <row r="45" spans="2:18" ht="13.5" customHeight="1" thickBot="1" x14ac:dyDescent="0.2">
      <c r="B45" s="218">
        <v>0.83333333333333304</v>
      </c>
      <c r="G45" s="22" t="s">
        <v>13</v>
      </c>
      <c r="H45" s="221"/>
      <c r="I45" s="228"/>
      <c r="K45" s="218">
        <v>0.83333333333333304</v>
      </c>
      <c r="P45" s="22" t="s">
        <v>13</v>
      </c>
      <c r="Q45" s="221"/>
      <c r="R45" s="228"/>
    </row>
    <row r="46" spans="2:18" ht="13.5" customHeight="1" x14ac:dyDescent="0.15">
      <c r="B46" s="219"/>
      <c r="H46" s="220" t="s">
        <v>21</v>
      </c>
      <c r="I46" s="220" t="s">
        <v>7</v>
      </c>
      <c r="K46" s="219"/>
      <c r="Q46" s="220" t="s">
        <v>21</v>
      </c>
      <c r="R46" s="220" t="s">
        <v>7</v>
      </c>
    </row>
    <row r="47" spans="2:18" ht="13.5" customHeight="1" x14ac:dyDescent="0.15">
      <c r="B47" s="218">
        <v>0.875</v>
      </c>
      <c r="H47" s="224"/>
      <c r="I47" s="221"/>
      <c r="K47" s="218">
        <v>0.875</v>
      </c>
      <c r="Q47" s="224"/>
      <c r="R47" s="221"/>
    </row>
    <row r="48" spans="2:18" ht="13.5" customHeight="1" x14ac:dyDescent="0.15">
      <c r="B48" s="219"/>
      <c r="H48" s="224"/>
      <c r="I48" s="7" t="s">
        <v>10</v>
      </c>
      <c r="K48" s="219"/>
      <c r="Q48" s="224"/>
      <c r="R48" s="7" t="s">
        <v>10</v>
      </c>
    </row>
    <row r="49" spans="2:18" ht="13.5" customHeight="1" x14ac:dyDescent="0.15">
      <c r="B49" s="218">
        <v>0.91666666666666696</v>
      </c>
      <c r="H49" s="221"/>
      <c r="I49" s="23" t="s">
        <v>21</v>
      </c>
      <c r="K49" s="218">
        <v>0.91666666666666696</v>
      </c>
      <c r="Q49" s="221"/>
      <c r="R49" s="132" t="s">
        <v>21</v>
      </c>
    </row>
    <row r="50" spans="2:18" ht="13.5" customHeight="1" x14ac:dyDescent="0.15">
      <c r="B50" s="219"/>
      <c r="H50" s="220" t="s">
        <v>7</v>
      </c>
      <c r="I50" s="17" t="s">
        <v>22</v>
      </c>
      <c r="K50" s="219"/>
      <c r="Q50" s="220" t="s">
        <v>7</v>
      </c>
      <c r="R50" s="17" t="s">
        <v>22</v>
      </c>
    </row>
    <row r="51" spans="2:18" ht="13.5" customHeight="1" x14ac:dyDescent="0.15">
      <c r="B51" s="218">
        <v>0.95833333333333304</v>
      </c>
      <c r="H51" s="221"/>
      <c r="I51" s="7" t="s">
        <v>10</v>
      </c>
      <c r="K51" s="218">
        <v>0.95833333333333304</v>
      </c>
      <c r="Q51" s="221"/>
      <c r="R51" s="7" t="s">
        <v>10</v>
      </c>
    </row>
    <row r="52" spans="2:18" ht="13.5" customHeight="1" x14ac:dyDescent="0.15">
      <c r="B52" s="219"/>
      <c r="H52" s="5" t="s">
        <v>8</v>
      </c>
      <c r="I52" s="220" t="s">
        <v>7</v>
      </c>
      <c r="K52" s="219"/>
      <c r="Q52" s="5" t="s">
        <v>8</v>
      </c>
      <c r="R52" s="220" t="s">
        <v>7</v>
      </c>
    </row>
    <row r="53" spans="2:18" ht="13.5" customHeight="1" x14ac:dyDescent="0.15">
      <c r="B53" s="218">
        <v>1</v>
      </c>
      <c r="H53" s="17" t="s">
        <v>22</v>
      </c>
      <c r="I53" s="221"/>
      <c r="K53" s="218">
        <v>1</v>
      </c>
      <c r="Q53" s="17" t="s">
        <v>22</v>
      </c>
      <c r="R53" s="221"/>
    </row>
    <row r="54" spans="2:18" ht="13.5" customHeight="1" x14ac:dyDescent="0.15">
      <c r="B54" s="219"/>
      <c r="H54" s="10"/>
      <c r="I54" s="5" t="s">
        <v>8</v>
      </c>
      <c r="K54" s="219"/>
      <c r="Q54" s="10"/>
      <c r="R54" s="5" t="s">
        <v>8</v>
      </c>
    </row>
    <row r="55" spans="2:18" ht="13.5" customHeight="1" thickBot="1" x14ac:dyDescent="0.2">
      <c r="B55" s="218">
        <v>1.0416666666666701</v>
      </c>
      <c r="H55" s="24" t="s">
        <v>6</v>
      </c>
      <c r="I55" s="24" t="s">
        <v>6</v>
      </c>
      <c r="K55" s="218">
        <v>1.0416666666666701</v>
      </c>
      <c r="Q55" s="24" t="s">
        <v>6</v>
      </c>
      <c r="R55" s="24" t="s">
        <v>6</v>
      </c>
    </row>
    <row r="56" spans="2:18" ht="13.5" customHeight="1" x14ac:dyDescent="0.15">
      <c r="B56" s="219"/>
      <c r="K56" s="219"/>
    </row>
    <row r="57" spans="2:18" ht="13.5" customHeight="1" x14ac:dyDescent="0.15"/>
    <row r="58" spans="2:18" ht="13.5" customHeight="1" x14ac:dyDescent="0.15"/>
    <row r="59" spans="2:18" ht="21" customHeight="1" x14ac:dyDescent="0.15">
      <c r="B59" s="2" t="s">
        <v>70</v>
      </c>
    </row>
    <row r="60" spans="2:18" ht="21" customHeight="1" x14ac:dyDescent="0.15">
      <c r="B60" s="25" t="s">
        <v>23</v>
      </c>
    </row>
    <row r="61" spans="2:18" ht="21" customHeight="1" x14ac:dyDescent="0.15">
      <c r="B61" s="25" t="s">
        <v>24</v>
      </c>
    </row>
    <row r="62" spans="2:18" ht="21" customHeight="1" thickBot="1" x14ac:dyDescent="0.2">
      <c r="B62" s="2" t="s">
        <v>71</v>
      </c>
    </row>
    <row r="63" spans="2:18" ht="21" customHeight="1" thickBot="1" x14ac:dyDescent="0.2">
      <c r="B63" s="26"/>
      <c r="C63" s="27" t="s">
        <v>25</v>
      </c>
      <c r="D63" s="28" t="s">
        <v>26</v>
      </c>
      <c r="E63" s="28" t="s">
        <v>27</v>
      </c>
      <c r="F63" s="28" t="s">
        <v>28</v>
      </c>
      <c r="G63" s="28" t="s">
        <v>29</v>
      </c>
      <c r="H63" s="28" t="s">
        <v>30</v>
      </c>
      <c r="I63" s="29" t="s">
        <v>31</v>
      </c>
      <c r="J63" s="30" t="s">
        <v>32</v>
      </c>
      <c r="K63" s="31" t="s">
        <v>33</v>
      </c>
      <c r="L63" s="32" t="s">
        <v>34</v>
      </c>
      <c r="M63" s="32" t="s">
        <v>2</v>
      </c>
      <c r="N63" s="31" t="s">
        <v>35</v>
      </c>
      <c r="O63" s="33" t="s">
        <v>36</v>
      </c>
    </row>
    <row r="64" spans="2:18" ht="21" customHeight="1" x14ac:dyDescent="0.15">
      <c r="B64" s="34" t="s">
        <v>37</v>
      </c>
      <c r="C64" s="35" t="s">
        <v>32</v>
      </c>
      <c r="D64" s="36" t="s">
        <v>38</v>
      </c>
      <c r="E64" s="36" t="s">
        <v>36</v>
      </c>
      <c r="F64" s="36" t="s">
        <v>1</v>
      </c>
      <c r="G64" s="36" t="s">
        <v>36</v>
      </c>
      <c r="H64" s="36" t="s">
        <v>32</v>
      </c>
      <c r="I64" s="37" t="s">
        <v>2</v>
      </c>
      <c r="J64" s="38">
        <f>COUNTIF(C64:I64,"深夜")</f>
        <v>2</v>
      </c>
      <c r="K64" s="39">
        <f>COUNTIF(C64:I64,"準夜")</f>
        <v>1</v>
      </c>
      <c r="L64" s="40">
        <f>COUNTIF(C64:I64,"早番")</f>
        <v>1</v>
      </c>
      <c r="M64" s="41">
        <f>COUNTIF(C64:I64,"日勤")</f>
        <v>1</v>
      </c>
      <c r="N64" s="39">
        <f>COUNTIF(C64:I64,"遅番")</f>
        <v>0</v>
      </c>
      <c r="O64" s="42">
        <f>COUNTIF(C64:I64,"休み")</f>
        <v>2</v>
      </c>
    </row>
    <row r="65" spans="2:15" ht="21" customHeight="1" x14ac:dyDescent="0.15">
      <c r="B65" s="43" t="s">
        <v>39</v>
      </c>
      <c r="C65" s="44" t="s">
        <v>32</v>
      </c>
      <c r="D65" s="45" t="s">
        <v>38</v>
      </c>
      <c r="E65" s="45" t="s">
        <v>36</v>
      </c>
      <c r="F65" s="45" t="s">
        <v>2</v>
      </c>
      <c r="G65" s="45" t="s">
        <v>36</v>
      </c>
      <c r="H65" s="45" t="s">
        <v>1</v>
      </c>
      <c r="I65" s="46" t="s">
        <v>38</v>
      </c>
      <c r="J65" s="47">
        <f t="shared" ref="J65:J73" si="0">COUNTIF(C65:I65,"深夜")</f>
        <v>1</v>
      </c>
      <c r="K65" s="48">
        <f t="shared" ref="K65:K73" si="1">COUNTIF(C65:I65,"準夜")</f>
        <v>2</v>
      </c>
      <c r="L65" s="49">
        <f t="shared" ref="L65:L73" si="2">COUNTIF(C65:I65,"早番")</f>
        <v>1</v>
      </c>
      <c r="M65" s="49">
        <f t="shared" ref="M65:M73" si="3">COUNTIF(C65:I65,"日勤")</f>
        <v>1</v>
      </c>
      <c r="N65" s="48">
        <f t="shared" ref="N65:N73" si="4">COUNTIF(C65:I65,"遅番")</f>
        <v>0</v>
      </c>
      <c r="O65" s="50">
        <f t="shared" ref="O65:O73" si="5">COUNTIF(C65:I65,"休み")</f>
        <v>2</v>
      </c>
    </row>
    <row r="66" spans="2:15" ht="21" customHeight="1" x14ac:dyDescent="0.15">
      <c r="B66" s="43" t="s">
        <v>40</v>
      </c>
      <c r="C66" s="44" t="s">
        <v>36</v>
      </c>
      <c r="D66" s="45" t="s">
        <v>32</v>
      </c>
      <c r="E66" s="45" t="s">
        <v>38</v>
      </c>
      <c r="F66" s="45" t="s">
        <v>3</v>
      </c>
      <c r="G66" s="45" t="s">
        <v>41</v>
      </c>
      <c r="H66" s="45" t="s">
        <v>32</v>
      </c>
      <c r="I66" s="51" t="s">
        <v>1</v>
      </c>
      <c r="J66" s="47">
        <f t="shared" si="0"/>
        <v>2</v>
      </c>
      <c r="K66" s="48">
        <f t="shared" si="1"/>
        <v>1</v>
      </c>
      <c r="L66" s="49">
        <f t="shared" si="2"/>
        <v>1</v>
      </c>
      <c r="M66" s="49">
        <f t="shared" si="3"/>
        <v>0</v>
      </c>
      <c r="N66" s="48">
        <f t="shared" si="4"/>
        <v>1</v>
      </c>
      <c r="O66" s="50">
        <f t="shared" si="5"/>
        <v>2</v>
      </c>
    </row>
    <row r="67" spans="2:15" ht="21" customHeight="1" x14ac:dyDescent="0.15">
      <c r="B67" s="43" t="s">
        <v>42</v>
      </c>
      <c r="C67" s="44" t="s">
        <v>36</v>
      </c>
      <c r="D67" s="45" t="s">
        <v>32</v>
      </c>
      <c r="E67" s="45" t="s">
        <v>38</v>
      </c>
      <c r="F67" s="45" t="s">
        <v>36</v>
      </c>
      <c r="G67" s="45" t="s">
        <v>1</v>
      </c>
      <c r="H67" s="45" t="s">
        <v>2</v>
      </c>
      <c r="I67" s="46" t="s">
        <v>38</v>
      </c>
      <c r="J67" s="47">
        <f t="shared" si="0"/>
        <v>1</v>
      </c>
      <c r="K67" s="48">
        <f t="shared" si="1"/>
        <v>2</v>
      </c>
      <c r="L67" s="49">
        <f t="shared" si="2"/>
        <v>1</v>
      </c>
      <c r="M67" s="49">
        <f t="shared" si="3"/>
        <v>1</v>
      </c>
      <c r="N67" s="48">
        <f t="shared" si="4"/>
        <v>0</v>
      </c>
      <c r="O67" s="50">
        <f t="shared" si="5"/>
        <v>2</v>
      </c>
    </row>
    <row r="68" spans="2:15" ht="21" customHeight="1" x14ac:dyDescent="0.15">
      <c r="B68" s="43" t="s">
        <v>43</v>
      </c>
      <c r="C68" s="44" t="s">
        <v>1</v>
      </c>
      <c r="D68" s="45" t="s">
        <v>36</v>
      </c>
      <c r="E68" s="45" t="s">
        <v>32</v>
      </c>
      <c r="F68" s="45" t="s">
        <v>38</v>
      </c>
      <c r="G68" s="45" t="s">
        <v>3</v>
      </c>
      <c r="H68" s="45" t="s">
        <v>36</v>
      </c>
      <c r="I68" s="46" t="s">
        <v>32</v>
      </c>
      <c r="J68" s="47">
        <f t="shared" si="0"/>
        <v>2</v>
      </c>
      <c r="K68" s="48">
        <f t="shared" si="1"/>
        <v>1</v>
      </c>
      <c r="L68" s="49">
        <f t="shared" si="2"/>
        <v>1</v>
      </c>
      <c r="M68" s="49">
        <f t="shared" si="3"/>
        <v>0</v>
      </c>
      <c r="N68" s="48">
        <f t="shared" si="4"/>
        <v>1</v>
      </c>
      <c r="O68" s="50">
        <f t="shared" si="5"/>
        <v>2</v>
      </c>
    </row>
    <row r="69" spans="2:15" ht="21" customHeight="1" x14ac:dyDescent="0.15">
      <c r="B69" s="43" t="s">
        <v>44</v>
      </c>
      <c r="C69" s="44" t="s">
        <v>3</v>
      </c>
      <c r="D69" s="45" t="s">
        <v>36</v>
      </c>
      <c r="E69" s="45" t="s">
        <v>32</v>
      </c>
      <c r="F69" s="45" t="s">
        <v>38</v>
      </c>
      <c r="G69" s="52" t="s">
        <v>2</v>
      </c>
      <c r="H69" s="53" t="s">
        <v>36</v>
      </c>
      <c r="I69" s="46" t="s">
        <v>32</v>
      </c>
      <c r="J69" s="47">
        <f t="shared" si="0"/>
        <v>2</v>
      </c>
      <c r="K69" s="48">
        <f t="shared" si="1"/>
        <v>1</v>
      </c>
      <c r="L69" s="49">
        <f t="shared" si="2"/>
        <v>0</v>
      </c>
      <c r="M69" s="49">
        <f t="shared" si="3"/>
        <v>1</v>
      </c>
      <c r="N69" s="48">
        <f t="shared" si="4"/>
        <v>1</v>
      </c>
      <c r="O69" s="50">
        <f t="shared" si="5"/>
        <v>2</v>
      </c>
    </row>
    <row r="70" spans="2:15" ht="21" customHeight="1" x14ac:dyDescent="0.15">
      <c r="B70" s="43" t="s">
        <v>45</v>
      </c>
      <c r="C70" s="54" t="s">
        <v>38</v>
      </c>
      <c r="D70" s="45" t="s">
        <v>2</v>
      </c>
      <c r="E70" s="45" t="s">
        <v>36</v>
      </c>
      <c r="F70" s="45" t="s">
        <v>32</v>
      </c>
      <c r="G70" s="45" t="s">
        <v>38</v>
      </c>
      <c r="H70" s="45" t="s">
        <v>3</v>
      </c>
      <c r="I70" s="46" t="s">
        <v>36</v>
      </c>
      <c r="J70" s="47">
        <f t="shared" si="0"/>
        <v>1</v>
      </c>
      <c r="K70" s="48">
        <f t="shared" si="1"/>
        <v>2</v>
      </c>
      <c r="L70" s="49">
        <f t="shared" si="2"/>
        <v>0</v>
      </c>
      <c r="M70" s="49">
        <f t="shared" si="3"/>
        <v>1</v>
      </c>
      <c r="N70" s="55">
        <f t="shared" si="4"/>
        <v>1</v>
      </c>
      <c r="O70" s="50">
        <f t="shared" si="5"/>
        <v>2</v>
      </c>
    </row>
    <row r="71" spans="2:15" ht="21" customHeight="1" x14ac:dyDescent="0.15">
      <c r="B71" s="43" t="s">
        <v>46</v>
      </c>
      <c r="C71" s="45" t="s">
        <v>2</v>
      </c>
      <c r="D71" s="45" t="s">
        <v>1</v>
      </c>
      <c r="E71" s="45" t="s">
        <v>3</v>
      </c>
      <c r="F71" s="45" t="s">
        <v>32</v>
      </c>
      <c r="G71" s="45" t="s">
        <v>38</v>
      </c>
      <c r="H71" s="45" t="s">
        <v>36</v>
      </c>
      <c r="I71" s="46" t="s">
        <v>36</v>
      </c>
      <c r="J71" s="47">
        <f t="shared" si="0"/>
        <v>1</v>
      </c>
      <c r="K71" s="48">
        <f t="shared" si="1"/>
        <v>1</v>
      </c>
      <c r="L71" s="49">
        <f t="shared" si="2"/>
        <v>1</v>
      </c>
      <c r="M71" s="56">
        <f t="shared" si="3"/>
        <v>1</v>
      </c>
      <c r="N71" s="55">
        <f t="shared" si="4"/>
        <v>1</v>
      </c>
      <c r="O71" s="50">
        <f t="shared" si="5"/>
        <v>2</v>
      </c>
    </row>
    <row r="72" spans="2:15" ht="21" customHeight="1" x14ac:dyDescent="0.15">
      <c r="B72" s="43" t="s">
        <v>47</v>
      </c>
      <c r="C72" s="45" t="s">
        <v>38</v>
      </c>
      <c r="D72" s="45" t="s">
        <v>3</v>
      </c>
      <c r="E72" s="45" t="s">
        <v>1</v>
      </c>
      <c r="F72" s="45" t="s">
        <v>36</v>
      </c>
      <c r="G72" s="45" t="s">
        <v>32</v>
      </c>
      <c r="H72" s="45" t="s">
        <v>38</v>
      </c>
      <c r="I72" s="46" t="s">
        <v>36</v>
      </c>
      <c r="J72" s="47">
        <f t="shared" si="0"/>
        <v>1</v>
      </c>
      <c r="K72" s="48">
        <f t="shared" si="1"/>
        <v>2</v>
      </c>
      <c r="L72" s="49">
        <f t="shared" si="2"/>
        <v>1</v>
      </c>
      <c r="M72" s="56">
        <f t="shared" si="3"/>
        <v>0</v>
      </c>
      <c r="N72" s="55">
        <f t="shared" si="4"/>
        <v>1</v>
      </c>
      <c r="O72" s="50">
        <f t="shared" si="5"/>
        <v>2</v>
      </c>
    </row>
    <row r="73" spans="2:15" ht="21" customHeight="1" thickBot="1" x14ac:dyDescent="0.2">
      <c r="B73" s="57" t="s">
        <v>48</v>
      </c>
      <c r="C73" s="58" t="s">
        <v>36</v>
      </c>
      <c r="D73" s="59" t="s">
        <v>2</v>
      </c>
      <c r="E73" s="59" t="s">
        <v>2</v>
      </c>
      <c r="F73" s="59" t="s">
        <v>36</v>
      </c>
      <c r="G73" s="59" t="s">
        <v>32</v>
      </c>
      <c r="H73" s="59" t="s">
        <v>38</v>
      </c>
      <c r="I73" s="60" t="s">
        <v>3</v>
      </c>
      <c r="J73" s="61">
        <f t="shared" si="0"/>
        <v>1</v>
      </c>
      <c r="K73" s="62">
        <f t="shared" si="1"/>
        <v>1</v>
      </c>
      <c r="L73" s="63">
        <f t="shared" si="2"/>
        <v>0</v>
      </c>
      <c r="M73" s="64">
        <f t="shared" si="3"/>
        <v>2</v>
      </c>
      <c r="N73" s="65">
        <f t="shared" si="4"/>
        <v>1</v>
      </c>
      <c r="O73" s="66">
        <f t="shared" si="5"/>
        <v>2</v>
      </c>
    </row>
    <row r="74" spans="2:15" ht="21" customHeight="1" x14ac:dyDescent="0.15">
      <c r="B74" s="67" t="s">
        <v>32</v>
      </c>
      <c r="C74" s="38">
        <f t="shared" ref="C74:I74" si="6">COUNTIF(C64:C73,"深夜")</f>
        <v>2</v>
      </c>
      <c r="D74" s="39">
        <f t="shared" si="6"/>
        <v>2</v>
      </c>
      <c r="E74" s="39">
        <f t="shared" si="6"/>
        <v>2</v>
      </c>
      <c r="F74" s="39">
        <f t="shared" si="6"/>
        <v>2</v>
      </c>
      <c r="G74" s="39">
        <f t="shared" si="6"/>
        <v>2</v>
      </c>
      <c r="H74" s="39">
        <f t="shared" si="6"/>
        <v>2</v>
      </c>
      <c r="I74" s="68">
        <f t="shared" si="6"/>
        <v>2</v>
      </c>
      <c r="J74" s="16"/>
      <c r="K74" s="16"/>
      <c r="L74" s="16"/>
      <c r="M74" s="16"/>
      <c r="N74" s="16"/>
      <c r="O74" s="16"/>
    </row>
    <row r="75" spans="2:15" ht="21" customHeight="1" x14ac:dyDescent="0.15">
      <c r="B75" s="43" t="s">
        <v>38</v>
      </c>
      <c r="C75" s="47">
        <f t="shared" ref="C75:I75" si="7">COUNTIF(C64:C73,"準夜")</f>
        <v>2</v>
      </c>
      <c r="D75" s="48">
        <f t="shared" si="7"/>
        <v>2</v>
      </c>
      <c r="E75" s="48">
        <f t="shared" si="7"/>
        <v>2</v>
      </c>
      <c r="F75" s="48">
        <f t="shared" si="7"/>
        <v>2</v>
      </c>
      <c r="G75" s="48">
        <f t="shared" si="7"/>
        <v>2</v>
      </c>
      <c r="H75" s="48">
        <f t="shared" si="7"/>
        <v>2</v>
      </c>
      <c r="I75" s="69">
        <f t="shared" si="7"/>
        <v>2</v>
      </c>
      <c r="J75" s="16"/>
      <c r="K75" s="16"/>
      <c r="L75" s="16"/>
      <c r="M75" s="16"/>
      <c r="N75" s="16"/>
      <c r="O75" s="16"/>
    </row>
    <row r="76" spans="2:15" ht="21" customHeight="1" x14ac:dyDescent="0.15">
      <c r="B76" s="43" t="s">
        <v>34</v>
      </c>
      <c r="C76" s="47">
        <f t="shared" ref="C76:I76" si="8">COUNTIF(C64:C73,"早番")</f>
        <v>1</v>
      </c>
      <c r="D76" s="48">
        <f t="shared" si="8"/>
        <v>1</v>
      </c>
      <c r="E76" s="48">
        <f t="shared" si="8"/>
        <v>1</v>
      </c>
      <c r="F76" s="48">
        <f t="shared" si="8"/>
        <v>1</v>
      </c>
      <c r="G76" s="48">
        <f t="shared" si="8"/>
        <v>1</v>
      </c>
      <c r="H76" s="48">
        <f t="shared" si="8"/>
        <v>1</v>
      </c>
      <c r="I76" s="69">
        <f t="shared" si="8"/>
        <v>1</v>
      </c>
      <c r="J76" s="16"/>
      <c r="K76" s="16"/>
      <c r="L76" s="16"/>
      <c r="M76" s="16"/>
      <c r="N76" s="16"/>
      <c r="O76" s="16"/>
    </row>
    <row r="77" spans="2:15" ht="21" customHeight="1" x14ac:dyDescent="0.15">
      <c r="B77" s="70" t="s">
        <v>2</v>
      </c>
      <c r="C77" s="71">
        <f t="shared" ref="C77:I77" si="9">COUNTIF(C64:C73,"日勤")</f>
        <v>1</v>
      </c>
      <c r="D77" s="72">
        <f t="shared" si="9"/>
        <v>2</v>
      </c>
      <c r="E77" s="72">
        <f t="shared" si="9"/>
        <v>1</v>
      </c>
      <c r="F77" s="72">
        <f t="shared" si="9"/>
        <v>1</v>
      </c>
      <c r="G77" s="72">
        <f t="shared" si="9"/>
        <v>1</v>
      </c>
      <c r="H77" s="72">
        <f t="shared" si="9"/>
        <v>1</v>
      </c>
      <c r="I77" s="73">
        <f t="shared" si="9"/>
        <v>1</v>
      </c>
      <c r="J77" s="16"/>
      <c r="K77" s="16"/>
      <c r="L77" s="16"/>
      <c r="M77" s="16"/>
      <c r="N77" s="16"/>
      <c r="O77" s="16"/>
    </row>
    <row r="78" spans="2:15" ht="21" customHeight="1" x14ac:dyDescent="0.15">
      <c r="B78" s="70" t="s">
        <v>35</v>
      </c>
      <c r="C78" s="71">
        <f t="shared" ref="C78:I78" si="10">COUNTIF(C64:C73,"遅番")</f>
        <v>1</v>
      </c>
      <c r="D78" s="72">
        <f t="shared" si="10"/>
        <v>1</v>
      </c>
      <c r="E78" s="72">
        <f t="shared" si="10"/>
        <v>1</v>
      </c>
      <c r="F78" s="72">
        <f t="shared" si="10"/>
        <v>1</v>
      </c>
      <c r="G78" s="72">
        <f t="shared" si="10"/>
        <v>1</v>
      </c>
      <c r="H78" s="72">
        <f t="shared" si="10"/>
        <v>1</v>
      </c>
      <c r="I78" s="73">
        <f t="shared" si="10"/>
        <v>1</v>
      </c>
      <c r="J78" s="16"/>
      <c r="K78" s="16"/>
      <c r="L78" s="16"/>
      <c r="M78" s="16"/>
      <c r="N78" s="16"/>
      <c r="O78" s="16"/>
    </row>
    <row r="79" spans="2:15" ht="21" customHeight="1" thickBot="1" x14ac:dyDescent="0.2">
      <c r="B79" s="57" t="s">
        <v>36</v>
      </c>
      <c r="C79" s="61">
        <f t="shared" ref="C79:I79" si="11">COUNTIF(C64:C73,"休み")</f>
        <v>3</v>
      </c>
      <c r="D79" s="62">
        <f t="shared" si="11"/>
        <v>2</v>
      </c>
      <c r="E79" s="62">
        <f t="shared" si="11"/>
        <v>3</v>
      </c>
      <c r="F79" s="62">
        <f t="shared" si="11"/>
        <v>3</v>
      </c>
      <c r="G79" s="62">
        <f t="shared" si="11"/>
        <v>3</v>
      </c>
      <c r="H79" s="62">
        <f t="shared" si="11"/>
        <v>3</v>
      </c>
      <c r="I79" s="74">
        <f t="shared" si="11"/>
        <v>3</v>
      </c>
      <c r="J79" s="16"/>
      <c r="K79" s="16"/>
      <c r="L79" s="16"/>
      <c r="M79" s="16"/>
      <c r="N79" s="16"/>
      <c r="O79" s="16"/>
    </row>
    <row r="81" spans="2:15" ht="21" customHeight="1" x14ac:dyDescent="0.15">
      <c r="B81" s="2" t="s">
        <v>70</v>
      </c>
    </row>
    <row r="82" spans="2:15" ht="21" customHeight="1" x14ac:dyDescent="0.15">
      <c r="B82" s="25" t="s">
        <v>49</v>
      </c>
    </row>
    <row r="83" spans="2:15" ht="21" customHeight="1" x14ac:dyDescent="0.15">
      <c r="B83" s="25" t="s">
        <v>50</v>
      </c>
    </row>
    <row r="84" spans="2:15" ht="21" customHeight="1" thickBot="1" x14ac:dyDescent="0.2">
      <c r="B84" s="2" t="s">
        <v>71</v>
      </c>
    </row>
    <row r="85" spans="2:15" ht="21" customHeight="1" thickBot="1" x14ac:dyDescent="0.2">
      <c r="B85" s="75"/>
      <c r="C85" s="76" t="s">
        <v>25</v>
      </c>
      <c r="D85" s="77" t="s">
        <v>26</v>
      </c>
      <c r="E85" s="77" t="s">
        <v>27</v>
      </c>
      <c r="F85" s="77" t="s">
        <v>28</v>
      </c>
      <c r="G85" s="77" t="s">
        <v>29</v>
      </c>
      <c r="H85" s="77" t="s">
        <v>30</v>
      </c>
      <c r="I85" s="78" t="s">
        <v>31</v>
      </c>
      <c r="J85" s="79" t="s">
        <v>32</v>
      </c>
      <c r="K85" s="80" t="s">
        <v>33</v>
      </c>
      <c r="L85" s="81" t="s">
        <v>34</v>
      </c>
      <c r="M85" s="81" t="s">
        <v>2</v>
      </c>
      <c r="N85" s="80" t="s">
        <v>35</v>
      </c>
      <c r="O85" s="82" t="s">
        <v>36</v>
      </c>
    </row>
    <row r="86" spans="2:15" ht="21" customHeight="1" x14ac:dyDescent="0.15">
      <c r="B86" s="34" t="s">
        <v>37</v>
      </c>
      <c r="C86" s="83" t="s">
        <v>56</v>
      </c>
      <c r="D86" s="84" t="s">
        <v>52</v>
      </c>
      <c r="E86" s="84" t="s">
        <v>53</v>
      </c>
      <c r="F86" s="84" t="s">
        <v>73</v>
      </c>
      <c r="G86" s="84" t="s">
        <v>34</v>
      </c>
      <c r="H86" s="84" t="s">
        <v>54</v>
      </c>
      <c r="I86" s="85" t="s">
        <v>51</v>
      </c>
      <c r="J86" s="86">
        <f>COUNTIF(C86:I86,"深夜")</f>
        <v>2</v>
      </c>
      <c r="K86" s="87">
        <f>COUNTIF(C86:I86,"準夜")</f>
        <v>1</v>
      </c>
      <c r="L86" s="88">
        <f>COUNTIF(C86:I86,"早番")</f>
        <v>1</v>
      </c>
      <c r="M86" s="88">
        <f>COUNTIF(C86:I86,"日勤")</f>
        <v>0</v>
      </c>
      <c r="N86" s="87">
        <f>COUNTIF(C86:I86,"遅番")</f>
        <v>0</v>
      </c>
      <c r="O86" s="89">
        <f>COUNTIF(C86:I86,"休み")</f>
        <v>3</v>
      </c>
    </row>
    <row r="87" spans="2:15" ht="21" customHeight="1" x14ac:dyDescent="0.15">
      <c r="B87" s="43" t="s">
        <v>39</v>
      </c>
      <c r="C87" s="90" t="s">
        <v>51</v>
      </c>
      <c r="D87" s="91" t="s">
        <v>52</v>
      </c>
      <c r="E87" s="91" t="s">
        <v>34</v>
      </c>
      <c r="F87" s="91" t="s">
        <v>2</v>
      </c>
      <c r="G87" s="91" t="s">
        <v>52</v>
      </c>
      <c r="H87" s="91" t="s">
        <v>53</v>
      </c>
      <c r="I87" s="92" t="s">
        <v>52</v>
      </c>
      <c r="J87" s="93">
        <f t="shared" ref="J87:J98" si="12">COUNTIF(C87:I87,"深夜")</f>
        <v>1</v>
      </c>
      <c r="K87" s="94">
        <f t="shared" ref="K87:K98" si="13">COUNTIF(C87:I87,"準夜")</f>
        <v>1</v>
      </c>
      <c r="L87" s="95">
        <f t="shared" ref="L87:L98" si="14">COUNTIF(C87:I87,"早番")</f>
        <v>1</v>
      </c>
      <c r="M87" s="95">
        <f t="shared" ref="M87:M98" si="15">COUNTIF(C87:I87,"日勤")</f>
        <v>1</v>
      </c>
      <c r="N87" s="94">
        <f t="shared" ref="N87:N98" si="16">COUNTIF(C87:I87,"遅番")</f>
        <v>0</v>
      </c>
      <c r="O87" s="96">
        <f t="shared" ref="O87:O98" si="17">COUNTIF(C87:I87,"休み")</f>
        <v>3</v>
      </c>
    </row>
    <row r="88" spans="2:15" ht="21" customHeight="1" x14ac:dyDescent="0.15">
      <c r="B88" s="43" t="s">
        <v>40</v>
      </c>
      <c r="C88" s="90" t="s">
        <v>54</v>
      </c>
      <c r="D88" s="91" t="s">
        <v>51</v>
      </c>
      <c r="E88" s="91" t="s">
        <v>52</v>
      </c>
      <c r="F88" s="91" t="s">
        <v>53</v>
      </c>
      <c r="G88" s="91" t="s">
        <v>52</v>
      </c>
      <c r="H88" s="91" t="s">
        <v>34</v>
      </c>
      <c r="I88" s="97" t="s">
        <v>35</v>
      </c>
      <c r="J88" s="93">
        <f t="shared" si="12"/>
        <v>1</v>
      </c>
      <c r="K88" s="94">
        <f t="shared" si="13"/>
        <v>1</v>
      </c>
      <c r="L88" s="95">
        <f t="shared" si="14"/>
        <v>1</v>
      </c>
      <c r="M88" s="95">
        <f t="shared" si="15"/>
        <v>0</v>
      </c>
      <c r="N88" s="94">
        <f t="shared" si="16"/>
        <v>1</v>
      </c>
      <c r="O88" s="96">
        <f t="shared" si="17"/>
        <v>3</v>
      </c>
    </row>
    <row r="89" spans="2:15" ht="21" customHeight="1" x14ac:dyDescent="0.15">
      <c r="B89" s="43" t="s">
        <v>42</v>
      </c>
      <c r="C89" s="90" t="s">
        <v>52</v>
      </c>
      <c r="D89" s="91" t="s">
        <v>51</v>
      </c>
      <c r="E89" s="91" t="s">
        <v>2</v>
      </c>
      <c r="F89" s="91" t="s">
        <v>53</v>
      </c>
      <c r="G89" s="91" t="s">
        <v>52</v>
      </c>
      <c r="H89" s="91" t="s">
        <v>52</v>
      </c>
      <c r="I89" s="92" t="s">
        <v>34</v>
      </c>
      <c r="J89" s="93">
        <f t="shared" si="12"/>
        <v>1</v>
      </c>
      <c r="K89" s="94">
        <f t="shared" si="13"/>
        <v>1</v>
      </c>
      <c r="L89" s="95">
        <f t="shared" si="14"/>
        <v>1</v>
      </c>
      <c r="M89" s="95">
        <f t="shared" si="15"/>
        <v>1</v>
      </c>
      <c r="N89" s="94">
        <f t="shared" si="16"/>
        <v>0</v>
      </c>
      <c r="O89" s="96">
        <f t="shared" si="17"/>
        <v>3</v>
      </c>
    </row>
    <row r="90" spans="2:15" ht="21" customHeight="1" x14ac:dyDescent="0.15">
      <c r="B90" s="43" t="s">
        <v>43</v>
      </c>
      <c r="C90" s="90" t="s">
        <v>74</v>
      </c>
      <c r="D90" s="91" t="s">
        <v>54</v>
      </c>
      <c r="E90" s="91" t="s">
        <v>51</v>
      </c>
      <c r="F90" s="91" t="s">
        <v>52</v>
      </c>
      <c r="G90" s="91" t="s">
        <v>2</v>
      </c>
      <c r="H90" s="91" t="s">
        <v>53</v>
      </c>
      <c r="I90" s="92" t="s">
        <v>52</v>
      </c>
      <c r="J90" s="93">
        <f t="shared" si="12"/>
        <v>1</v>
      </c>
      <c r="K90" s="94">
        <f t="shared" si="13"/>
        <v>2</v>
      </c>
      <c r="L90" s="95">
        <f t="shared" si="14"/>
        <v>0</v>
      </c>
      <c r="M90" s="95">
        <f t="shared" si="15"/>
        <v>1</v>
      </c>
      <c r="N90" s="94">
        <f t="shared" si="16"/>
        <v>0</v>
      </c>
      <c r="O90" s="96">
        <f t="shared" si="17"/>
        <v>3</v>
      </c>
    </row>
    <row r="91" spans="2:15" ht="21" customHeight="1" x14ac:dyDescent="0.15">
      <c r="B91" s="43" t="s">
        <v>44</v>
      </c>
      <c r="C91" s="90" t="s">
        <v>53</v>
      </c>
      <c r="D91" s="91" t="s">
        <v>52</v>
      </c>
      <c r="E91" s="91" t="s">
        <v>51</v>
      </c>
      <c r="F91" s="91" t="s">
        <v>52</v>
      </c>
      <c r="G91" s="98" t="s">
        <v>35</v>
      </c>
      <c r="H91" s="99" t="s">
        <v>2</v>
      </c>
      <c r="I91" s="92" t="s">
        <v>52</v>
      </c>
      <c r="J91" s="93">
        <f t="shared" si="12"/>
        <v>1</v>
      </c>
      <c r="K91" s="94">
        <f t="shared" si="13"/>
        <v>1</v>
      </c>
      <c r="L91" s="95">
        <f t="shared" si="14"/>
        <v>0</v>
      </c>
      <c r="M91" s="95">
        <f t="shared" si="15"/>
        <v>1</v>
      </c>
      <c r="N91" s="94">
        <f t="shared" si="16"/>
        <v>1</v>
      </c>
      <c r="O91" s="96">
        <f t="shared" si="17"/>
        <v>3</v>
      </c>
    </row>
    <row r="92" spans="2:15" ht="21" customHeight="1" x14ac:dyDescent="0.15">
      <c r="B92" s="43" t="s">
        <v>45</v>
      </c>
      <c r="C92" s="100" t="s">
        <v>35</v>
      </c>
      <c r="D92" s="91" t="s">
        <v>2</v>
      </c>
      <c r="E92" s="91" t="s">
        <v>52</v>
      </c>
      <c r="F92" s="91" t="s">
        <v>75</v>
      </c>
      <c r="G92" s="91" t="s">
        <v>52</v>
      </c>
      <c r="H92" s="91" t="s">
        <v>52</v>
      </c>
      <c r="I92" s="92" t="s">
        <v>53</v>
      </c>
      <c r="J92" s="93">
        <f t="shared" si="12"/>
        <v>1</v>
      </c>
      <c r="K92" s="94">
        <f t="shared" si="13"/>
        <v>1</v>
      </c>
      <c r="L92" s="95">
        <f t="shared" si="14"/>
        <v>0</v>
      </c>
      <c r="M92" s="95">
        <f t="shared" si="15"/>
        <v>1</v>
      </c>
      <c r="N92" s="94">
        <f t="shared" si="16"/>
        <v>1</v>
      </c>
      <c r="O92" s="96">
        <f t="shared" si="17"/>
        <v>3</v>
      </c>
    </row>
    <row r="93" spans="2:15" ht="21" customHeight="1" x14ac:dyDescent="0.15">
      <c r="B93" s="43" t="s">
        <v>46</v>
      </c>
      <c r="C93" s="91" t="s">
        <v>34</v>
      </c>
      <c r="D93" s="91" t="s">
        <v>52</v>
      </c>
      <c r="E93" s="91" t="s">
        <v>35</v>
      </c>
      <c r="F93" s="91" t="s">
        <v>75</v>
      </c>
      <c r="G93" s="91" t="s">
        <v>53</v>
      </c>
      <c r="H93" s="91" t="s">
        <v>54</v>
      </c>
      <c r="I93" s="92" t="s">
        <v>54</v>
      </c>
      <c r="J93" s="93">
        <f t="shared" si="12"/>
        <v>1</v>
      </c>
      <c r="K93" s="94">
        <f t="shared" si="13"/>
        <v>1</v>
      </c>
      <c r="L93" s="95">
        <f t="shared" si="14"/>
        <v>1</v>
      </c>
      <c r="M93" s="95">
        <f t="shared" si="15"/>
        <v>0</v>
      </c>
      <c r="N93" s="94">
        <f t="shared" si="16"/>
        <v>1</v>
      </c>
      <c r="O93" s="96">
        <f t="shared" si="17"/>
        <v>3</v>
      </c>
    </row>
    <row r="94" spans="2:15" ht="21" customHeight="1" x14ac:dyDescent="0.15">
      <c r="B94" s="43" t="s">
        <v>47</v>
      </c>
      <c r="C94" s="91" t="s">
        <v>2</v>
      </c>
      <c r="D94" s="91" t="s">
        <v>35</v>
      </c>
      <c r="E94" s="91" t="s">
        <v>74</v>
      </c>
      <c r="F94" s="91" t="s">
        <v>52</v>
      </c>
      <c r="G94" s="91" t="s">
        <v>75</v>
      </c>
      <c r="H94" s="91" t="s">
        <v>54</v>
      </c>
      <c r="I94" s="92" t="s">
        <v>73</v>
      </c>
      <c r="J94" s="93">
        <f t="shared" si="12"/>
        <v>1</v>
      </c>
      <c r="K94" s="94">
        <f t="shared" si="13"/>
        <v>1</v>
      </c>
      <c r="L94" s="95">
        <f t="shared" si="14"/>
        <v>0</v>
      </c>
      <c r="M94" s="95">
        <f t="shared" si="15"/>
        <v>1</v>
      </c>
      <c r="N94" s="94">
        <f t="shared" si="16"/>
        <v>1</v>
      </c>
      <c r="O94" s="96">
        <f t="shared" si="17"/>
        <v>3</v>
      </c>
    </row>
    <row r="95" spans="2:15" ht="21" customHeight="1" x14ac:dyDescent="0.15">
      <c r="B95" s="70" t="s">
        <v>48</v>
      </c>
      <c r="C95" s="90" t="s">
        <v>52</v>
      </c>
      <c r="D95" s="91" t="s">
        <v>53</v>
      </c>
      <c r="E95" s="91" t="s">
        <v>52</v>
      </c>
      <c r="F95" s="91" t="s">
        <v>52</v>
      </c>
      <c r="G95" s="91" t="s">
        <v>51</v>
      </c>
      <c r="H95" s="91" t="s">
        <v>35</v>
      </c>
      <c r="I95" s="92" t="s">
        <v>2</v>
      </c>
      <c r="J95" s="93">
        <f t="shared" si="12"/>
        <v>1</v>
      </c>
      <c r="K95" s="94">
        <f t="shared" si="13"/>
        <v>1</v>
      </c>
      <c r="L95" s="95">
        <f t="shared" si="14"/>
        <v>0</v>
      </c>
      <c r="M95" s="95">
        <f t="shared" si="15"/>
        <v>1</v>
      </c>
      <c r="N95" s="94">
        <f t="shared" si="16"/>
        <v>1</v>
      </c>
      <c r="O95" s="96">
        <f t="shared" si="17"/>
        <v>3</v>
      </c>
    </row>
    <row r="96" spans="2:15" ht="21" customHeight="1" x14ac:dyDescent="0.15">
      <c r="B96" s="43" t="s">
        <v>57</v>
      </c>
      <c r="C96" s="90" t="s">
        <v>52</v>
      </c>
      <c r="D96" s="91" t="s">
        <v>55</v>
      </c>
      <c r="E96" s="91" t="s">
        <v>52</v>
      </c>
      <c r="F96" s="91" t="s">
        <v>34</v>
      </c>
      <c r="G96" s="91" t="s">
        <v>54</v>
      </c>
      <c r="H96" s="91" t="s">
        <v>51</v>
      </c>
      <c r="I96" s="92" t="s">
        <v>2</v>
      </c>
      <c r="J96" s="93">
        <f t="shared" si="12"/>
        <v>1</v>
      </c>
      <c r="K96" s="94">
        <f t="shared" si="13"/>
        <v>1</v>
      </c>
      <c r="L96" s="95">
        <f t="shared" si="14"/>
        <v>1</v>
      </c>
      <c r="M96" s="95">
        <f t="shared" si="15"/>
        <v>1</v>
      </c>
      <c r="N96" s="94">
        <f t="shared" si="16"/>
        <v>0</v>
      </c>
      <c r="O96" s="96">
        <f t="shared" si="17"/>
        <v>3</v>
      </c>
    </row>
    <row r="97" spans="2:15" ht="21" customHeight="1" x14ac:dyDescent="0.15">
      <c r="B97" s="67" t="s">
        <v>58</v>
      </c>
      <c r="C97" s="90" t="s">
        <v>73</v>
      </c>
      <c r="D97" s="91" t="s">
        <v>34</v>
      </c>
      <c r="E97" s="91" t="s">
        <v>52</v>
      </c>
      <c r="F97" s="91" t="s">
        <v>2</v>
      </c>
      <c r="G97" s="91" t="s">
        <v>52</v>
      </c>
      <c r="H97" s="91" t="s">
        <v>75</v>
      </c>
      <c r="I97" s="92" t="s">
        <v>55</v>
      </c>
      <c r="J97" s="93">
        <f t="shared" si="12"/>
        <v>1</v>
      </c>
      <c r="K97" s="94">
        <f t="shared" si="13"/>
        <v>1</v>
      </c>
      <c r="L97" s="95">
        <f t="shared" si="14"/>
        <v>1</v>
      </c>
      <c r="M97" s="95">
        <f t="shared" si="15"/>
        <v>1</v>
      </c>
      <c r="N97" s="94">
        <f t="shared" si="16"/>
        <v>0</v>
      </c>
      <c r="O97" s="96">
        <f t="shared" si="17"/>
        <v>3</v>
      </c>
    </row>
    <row r="98" spans="2:15" ht="21" customHeight="1" thickBot="1" x14ac:dyDescent="0.2">
      <c r="B98" s="101" t="s">
        <v>59</v>
      </c>
      <c r="C98" s="102" t="s">
        <v>2</v>
      </c>
      <c r="D98" s="103" t="s">
        <v>52</v>
      </c>
      <c r="E98" s="103" t="s">
        <v>52</v>
      </c>
      <c r="F98" s="91" t="s">
        <v>3</v>
      </c>
      <c r="G98" s="103" t="s">
        <v>53</v>
      </c>
      <c r="H98" s="104" t="s">
        <v>52</v>
      </c>
      <c r="I98" s="105" t="s">
        <v>51</v>
      </c>
      <c r="J98" s="106">
        <f t="shared" si="12"/>
        <v>1</v>
      </c>
      <c r="K98" s="107">
        <f t="shared" si="13"/>
        <v>1</v>
      </c>
      <c r="L98" s="108">
        <f t="shared" si="14"/>
        <v>0</v>
      </c>
      <c r="M98" s="108">
        <f t="shared" si="15"/>
        <v>1</v>
      </c>
      <c r="N98" s="107">
        <f t="shared" si="16"/>
        <v>1</v>
      </c>
      <c r="O98" s="109">
        <f t="shared" si="17"/>
        <v>3</v>
      </c>
    </row>
    <row r="99" spans="2:15" ht="21" customHeight="1" x14ac:dyDescent="0.15">
      <c r="B99" s="110" t="s">
        <v>32</v>
      </c>
      <c r="C99" s="111">
        <f>COUNTIF(C86:C98,"深夜")</f>
        <v>2</v>
      </c>
      <c r="D99" s="112">
        <f t="shared" ref="D99:I99" si="18">COUNTIF(D86:D98,"深夜")</f>
        <v>2</v>
      </c>
      <c r="E99" s="112">
        <f t="shared" si="18"/>
        <v>2</v>
      </c>
      <c r="F99" s="112">
        <f t="shared" si="18"/>
        <v>2</v>
      </c>
      <c r="G99" s="112">
        <f t="shared" si="18"/>
        <v>2</v>
      </c>
      <c r="H99" s="112">
        <f t="shared" si="18"/>
        <v>2</v>
      </c>
      <c r="I99" s="113">
        <f t="shared" si="18"/>
        <v>2</v>
      </c>
    </row>
    <row r="100" spans="2:15" ht="21" customHeight="1" x14ac:dyDescent="0.15">
      <c r="B100" s="114" t="s">
        <v>38</v>
      </c>
      <c r="C100" s="93">
        <f>COUNTIF(C86:C98,"準夜")</f>
        <v>2</v>
      </c>
      <c r="D100" s="94">
        <f t="shared" ref="D100:I100" si="19">COUNTIF(D86:D98,"準夜")</f>
        <v>2</v>
      </c>
      <c r="E100" s="94">
        <f t="shared" si="19"/>
        <v>2</v>
      </c>
      <c r="F100" s="94">
        <f t="shared" si="19"/>
        <v>2</v>
      </c>
      <c r="G100" s="94">
        <f t="shared" si="19"/>
        <v>2</v>
      </c>
      <c r="H100" s="94">
        <f t="shared" si="19"/>
        <v>2</v>
      </c>
      <c r="I100" s="115">
        <f t="shared" si="19"/>
        <v>2</v>
      </c>
      <c r="J100"/>
      <c r="K100"/>
      <c r="L100"/>
      <c r="M100"/>
      <c r="N100"/>
      <c r="O100"/>
    </row>
    <row r="101" spans="2:15" ht="21" customHeight="1" x14ac:dyDescent="0.15">
      <c r="B101" s="114" t="s">
        <v>34</v>
      </c>
      <c r="C101" s="93">
        <f>COUNTIF(C86:C98,"早番")</f>
        <v>1</v>
      </c>
      <c r="D101" s="94">
        <f t="shared" ref="D101:I101" si="20">COUNTIF(D86:D98,"早番")</f>
        <v>1</v>
      </c>
      <c r="E101" s="94">
        <f t="shared" si="20"/>
        <v>1</v>
      </c>
      <c r="F101" s="94">
        <f t="shared" si="20"/>
        <v>1</v>
      </c>
      <c r="G101" s="94">
        <f t="shared" si="20"/>
        <v>1</v>
      </c>
      <c r="H101" s="94">
        <f t="shared" si="20"/>
        <v>1</v>
      </c>
      <c r="I101" s="115">
        <f t="shared" si="20"/>
        <v>1</v>
      </c>
      <c r="J101"/>
      <c r="K101"/>
      <c r="L101"/>
      <c r="M101"/>
      <c r="N101"/>
      <c r="O101"/>
    </row>
    <row r="102" spans="2:15" ht="21" customHeight="1" x14ac:dyDescent="0.15">
      <c r="B102" s="116" t="s">
        <v>2</v>
      </c>
      <c r="C102" s="117">
        <f>COUNTIF(C86:C98,"日勤")</f>
        <v>2</v>
      </c>
      <c r="D102" s="118">
        <f t="shared" ref="D102:I102" si="21">COUNTIF(D86:D98,"日勤")</f>
        <v>1</v>
      </c>
      <c r="E102" s="118">
        <f t="shared" si="21"/>
        <v>1</v>
      </c>
      <c r="F102" s="118">
        <f t="shared" si="21"/>
        <v>2</v>
      </c>
      <c r="G102" s="118">
        <f t="shared" si="21"/>
        <v>1</v>
      </c>
      <c r="H102" s="118">
        <f t="shared" si="21"/>
        <v>1</v>
      </c>
      <c r="I102" s="119">
        <f t="shared" si="21"/>
        <v>2</v>
      </c>
      <c r="J102"/>
      <c r="K102"/>
      <c r="L102"/>
      <c r="M102"/>
      <c r="N102"/>
      <c r="O102"/>
    </row>
    <row r="103" spans="2:15" ht="21" customHeight="1" x14ac:dyDescent="0.15">
      <c r="B103" s="116" t="s">
        <v>35</v>
      </c>
      <c r="C103" s="117">
        <f>COUNTIF(C86:C98,"遅番")</f>
        <v>1</v>
      </c>
      <c r="D103" s="118">
        <f t="shared" ref="D103:I103" si="22">COUNTIF(D86:D98,"遅番")</f>
        <v>1</v>
      </c>
      <c r="E103" s="118">
        <f t="shared" si="22"/>
        <v>1</v>
      </c>
      <c r="F103" s="118">
        <f t="shared" si="22"/>
        <v>1</v>
      </c>
      <c r="G103" s="118">
        <f t="shared" si="22"/>
        <v>1</v>
      </c>
      <c r="H103" s="118">
        <f t="shared" si="22"/>
        <v>1</v>
      </c>
      <c r="I103" s="119">
        <f t="shared" si="22"/>
        <v>1</v>
      </c>
      <c r="J103"/>
      <c r="K103"/>
      <c r="L103"/>
      <c r="M103"/>
      <c r="N103"/>
      <c r="O103"/>
    </row>
    <row r="104" spans="2:15" ht="21" customHeight="1" thickBot="1" x14ac:dyDescent="0.2">
      <c r="B104" s="120" t="s">
        <v>36</v>
      </c>
      <c r="C104" s="106">
        <f>COUNTIF(C86:C98,"休み")</f>
        <v>5</v>
      </c>
      <c r="D104" s="107">
        <f t="shared" ref="D104:I104" si="23">COUNTIF(D86:D98,"休み")</f>
        <v>6</v>
      </c>
      <c r="E104" s="107">
        <f t="shared" si="23"/>
        <v>6</v>
      </c>
      <c r="F104" s="107">
        <f t="shared" si="23"/>
        <v>5</v>
      </c>
      <c r="G104" s="107">
        <f t="shared" si="23"/>
        <v>6</v>
      </c>
      <c r="H104" s="107">
        <f t="shared" si="23"/>
        <v>6</v>
      </c>
      <c r="I104" s="121">
        <f t="shared" si="23"/>
        <v>5</v>
      </c>
      <c r="J104"/>
      <c r="K104"/>
      <c r="L104"/>
      <c r="M104"/>
      <c r="N104"/>
      <c r="O104"/>
    </row>
  </sheetData>
  <mergeCells count="118">
    <mergeCell ref="P32:P33"/>
    <mergeCell ref="N34:N35"/>
    <mergeCell ref="P36:P37"/>
    <mergeCell ref="R52:R53"/>
    <mergeCell ref="L15:L16"/>
    <mergeCell ref="M11:M12"/>
    <mergeCell ref="Q44:Q45"/>
    <mergeCell ref="R44:R45"/>
    <mergeCell ref="Q46:Q49"/>
    <mergeCell ref="R46:R47"/>
    <mergeCell ref="Q50:Q51"/>
    <mergeCell ref="N25:N26"/>
    <mergeCell ref="Q39:Q40"/>
    <mergeCell ref="R39:R40"/>
    <mergeCell ref="Q42:Q43"/>
    <mergeCell ref="R42:R43"/>
    <mergeCell ref="P42:P43"/>
    <mergeCell ref="N36:N37"/>
    <mergeCell ref="O34:O35"/>
    <mergeCell ref="N30:N31"/>
    <mergeCell ref="O30:O31"/>
    <mergeCell ref="L13:L14"/>
    <mergeCell ref="M15:M16"/>
    <mergeCell ref="M20:M21"/>
    <mergeCell ref="L22:L23"/>
    <mergeCell ref="M22:M23"/>
    <mergeCell ref="O40:O41"/>
    <mergeCell ref="N32:N33"/>
    <mergeCell ref="C22:C23"/>
    <mergeCell ref="D22:D23"/>
    <mergeCell ref="E22:E23"/>
    <mergeCell ref="B19:B20"/>
    <mergeCell ref="D20:D21"/>
    <mergeCell ref="B21:B22"/>
    <mergeCell ref="B23:B24"/>
    <mergeCell ref="B25:B26"/>
    <mergeCell ref="B31:B32"/>
    <mergeCell ref="E32:E33"/>
    <mergeCell ref="G32:G33"/>
    <mergeCell ref="B33:B34"/>
    <mergeCell ref="B29:B30"/>
    <mergeCell ref="E30:E31"/>
    <mergeCell ref="F30:F31"/>
    <mergeCell ref="G30:G31"/>
    <mergeCell ref="E25:E26"/>
    <mergeCell ref="B27:B28"/>
    <mergeCell ref="F27:F28"/>
    <mergeCell ref="B37:B38"/>
    <mergeCell ref="H4:I4"/>
    <mergeCell ref="B5:B6"/>
    <mergeCell ref="B7:B8"/>
    <mergeCell ref="C8:C9"/>
    <mergeCell ref="B9:B10"/>
    <mergeCell ref="D10:D11"/>
    <mergeCell ref="C4:D4"/>
    <mergeCell ref="B11:B12"/>
    <mergeCell ref="C12:C13"/>
    <mergeCell ref="B13:B14"/>
    <mergeCell ref="C14:C15"/>
    <mergeCell ref="B15:B16"/>
    <mergeCell ref="D16:D17"/>
    <mergeCell ref="B17:B18"/>
    <mergeCell ref="F38:F39"/>
    <mergeCell ref="B39:B40"/>
    <mergeCell ref="F40:F41"/>
    <mergeCell ref="G40:G41"/>
    <mergeCell ref="B35:B36"/>
    <mergeCell ref="E36:E37"/>
    <mergeCell ref="F36:F37"/>
    <mergeCell ref="E34:E35"/>
    <mergeCell ref="G34:G35"/>
    <mergeCell ref="L4:M4"/>
    <mergeCell ref="Q4:R4"/>
    <mergeCell ref="K5:K6"/>
    <mergeCell ref="K7:K8"/>
    <mergeCell ref="K9:K10"/>
    <mergeCell ref="B55:B56"/>
    <mergeCell ref="H39:H40"/>
    <mergeCell ref="I39:I40"/>
    <mergeCell ref="B51:B52"/>
    <mergeCell ref="I52:I53"/>
    <mergeCell ref="B53:B54"/>
    <mergeCell ref="H46:H49"/>
    <mergeCell ref="I46:I47"/>
    <mergeCell ref="B47:B48"/>
    <mergeCell ref="B49:B50"/>
    <mergeCell ref="H50:H51"/>
    <mergeCell ref="B43:B44"/>
    <mergeCell ref="H44:H45"/>
    <mergeCell ref="I44:I45"/>
    <mergeCell ref="B45:B46"/>
    <mergeCell ref="B41:B42"/>
    <mergeCell ref="G42:G43"/>
    <mergeCell ref="H42:H43"/>
    <mergeCell ref="I42:I43"/>
    <mergeCell ref="K21:K22"/>
    <mergeCell ref="K23:K24"/>
    <mergeCell ref="K25:K26"/>
    <mergeCell ref="K27:K28"/>
    <mergeCell ref="K29:K30"/>
    <mergeCell ref="K11:K12"/>
    <mergeCell ref="K13:K14"/>
    <mergeCell ref="K15:K16"/>
    <mergeCell ref="K17:K18"/>
    <mergeCell ref="K19:K20"/>
    <mergeCell ref="K51:K52"/>
    <mergeCell ref="K53:K54"/>
    <mergeCell ref="K55:K56"/>
    <mergeCell ref="K41:K42"/>
    <mergeCell ref="K43:K44"/>
    <mergeCell ref="K45:K46"/>
    <mergeCell ref="K47:K48"/>
    <mergeCell ref="K49:K50"/>
    <mergeCell ref="K31:K32"/>
    <mergeCell ref="K33:K34"/>
    <mergeCell ref="K35:K36"/>
    <mergeCell ref="K37:K38"/>
    <mergeCell ref="K39:K40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93"/>
  <sheetViews>
    <sheetView topLeftCell="A52" zoomScale="120" zoomScaleNormal="120" workbookViewId="0"/>
  </sheetViews>
  <sheetFormatPr defaultColWidth="9" defaultRowHeight="11.25" x14ac:dyDescent="0.15"/>
  <cols>
    <col min="1" max="1" width="6" style="2" customWidth="1"/>
    <col min="2" max="2" width="9" style="2"/>
    <col min="3" max="10" width="9" style="2" customWidth="1"/>
    <col min="11" max="16384" width="9" style="2"/>
  </cols>
  <sheetData>
    <row r="2" spans="2:16" ht="21" customHeight="1" x14ac:dyDescent="0.15">
      <c r="B2" s="1" t="s">
        <v>77</v>
      </c>
    </row>
    <row r="3" spans="2:16" ht="21" customHeight="1" x14ac:dyDescent="0.15">
      <c r="B3" s="1" t="s">
        <v>132</v>
      </c>
      <c r="K3" s="1" t="s">
        <v>133</v>
      </c>
    </row>
    <row r="4" spans="2:16" ht="13.5" customHeight="1" x14ac:dyDescent="0.15">
      <c r="C4" s="219" t="s">
        <v>0</v>
      </c>
      <c r="D4" s="219"/>
      <c r="E4" s="3" t="s">
        <v>1</v>
      </c>
      <c r="F4" s="3" t="s">
        <v>2</v>
      </c>
      <c r="G4" s="219" t="s">
        <v>4</v>
      </c>
      <c r="H4" s="219"/>
      <c r="K4" s="219" t="s">
        <v>0</v>
      </c>
      <c r="L4" s="219"/>
      <c r="M4" s="172" t="s">
        <v>1</v>
      </c>
      <c r="N4" s="172" t="s">
        <v>2</v>
      </c>
      <c r="O4" s="219" t="s">
        <v>4</v>
      </c>
      <c r="P4" s="219"/>
    </row>
    <row r="5" spans="2:16" ht="13.5" customHeight="1" thickBot="1" x14ac:dyDescent="0.2">
      <c r="B5" s="218">
        <v>0</v>
      </c>
      <c r="J5" s="218">
        <v>0</v>
      </c>
    </row>
    <row r="6" spans="2:16" ht="13.5" customHeight="1" x14ac:dyDescent="0.15">
      <c r="B6" s="219"/>
      <c r="C6" s="4" t="s">
        <v>5</v>
      </c>
      <c r="D6" s="4" t="s">
        <v>5</v>
      </c>
      <c r="J6" s="219"/>
      <c r="K6" s="4" t="s">
        <v>5</v>
      </c>
      <c r="L6" s="4" t="s">
        <v>5</v>
      </c>
    </row>
    <row r="7" spans="2:16" ht="13.5" customHeight="1" x14ac:dyDescent="0.15">
      <c r="B7" s="218">
        <v>4.1666666666666699E-2</v>
      </c>
      <c r="C7" s="5" t="s">
        <v>6</v>
      </c>
      <c r="D7" s="5" t="s">
        <v>6</v>
      </c>
      <c r="J7" s="218">
        <v>4.1666666666666699E-2</v>
      </c>
      <c r="K7" s="5" t="s">
        <v>6</v>
      </c>
      <c r="L7" s="5" t="s">
        <v>6</v>
      </c>
    </row>
    <row r="8" spans="2:16" ht="13.5" customHeight="1" x14ac:dyDescent="0.15">
      <c r="B8" s="219"/>
      <c r="C8" s="220" t="s">
        <v>7</v>
      </c>
      <c r="D8" s="5" t="s">
        <v>8</v>
      </c>
      <c r="J8" s="219"/>
      <c r="K8" s="19"/>
      <c r="L8" s="5" t="s">
        <v>8</v>
      </c>
    </row>
    <row r="9" spans="2:16" ht="13.5" customHeight="1" x14ac:dyDescent="0.15">
      <c r="B9" s="218">
        <v>8.3333333333333398E-2</v>
      </c>
      <c r="C9" s="221"/>
      <c r="D9" s="6" t="s">
        <v>9</v>
      </c>
      <c r="J9" s="218">
        <v>8.3333333333333398E-2</v>
      </c>
      <c r="K9" s="152" t="s">
        <v>109</v>
      </c>
      <c r="L9" s="165" t="s">
        <v>9</v>
      </c>
    </row>
    <row r="10" spans="2:16" ht="13.5" customHeight="1" x14ac:dyDescent="0.15">
      <c r="B10" s="219"/>
      <c r="C10" s="7" t="s">
        <v>10</v>
      </c>
      <c r="D10" s="220" t="s">
        <v>7</v>
      </c>
      <c r="J10" s="219"/>
      <c r="K10" s="7" t="s">
        <v>10</v>
      </c>
      <c r="L10" s="152" t="s">
        <v>109</v>
      </c>
    </row>
    <row r="11" spans="2:16" ht="13.5" customHeight="1" x14ac:dyDescent="0.15">
      <c r="B11" s="218">
        <v>0.125</v>
      </c>
      <c r="C11" s="5" t="s">
        <v>8</v>
      </c>
      <c r="D11" s="221"/>
      <c r="J11" s="218">
        <v>0.125</v>
      </c>
      <c r="K11" s="5" t="s">
        <v>8</v>
      </c>
      <c r="L11" s="234"/>
    </row>
    <row r="12" spans="2:16" ht="13.5" customHeight="1" x14ac:dyDescent="0.15">
      <c r="B12" s="219"/>
      <c r="C12" s="237" t="s">
        <v>9</v>
      </c>
      <c r="D12" s="8"/>
      <c r="J12" s="219"/>
      <c r="K12" s="165" t="s">
        <v>9</v>
      </c>
      <c r="L12" s="239"/>
    </row>
    <row r="13" spans="2:16" ht="13.5" customHeight="1" x14ac:dyDescent="0.15">
      <c r="B13" s="218">
        <v>0.16666666666666699</v>
      </c>
      <c r="C13" s="238"/>
      <c r="D13" s="5" t="s">
        <v>8</v>
      </c>
      <c r="J13" s="218">
        <v>0.16666666666666699</v>
      </c>
      <c r="K13" s="220" t="s">
        <v>7</v>
      </c>
      <c r="L13" s="7" t="s">
        <v>10</v>
      </c>
    </row>
    <row r="14" spans="2:16" ht="13.5" customHeight="1" x14ac:dyDescent="0.15">
      <c r="B14" s="219"/>
      <c r="C14" s="220" t="s">
        <v>7</v>
      </c>
      <c r="D14" s="7" t="s">
        <v>10</v>
      </c>
      <c r="J14" s="219"/>
      <c r="K14" s="221"/>
      <c r="L14" s="5" t="s">
        <v>8</v>
      </c>
    </row>
    <row r="15" spans="2:16" ht="13.5" customHeight="1" x14ac:dyDescent="0.15">
      <c r="B15" s="218">
        <v>0.20833333333333301</v>
      </c>
      <c r="C15" s="221"/>
      <c r="D15" s="5" t="s">
        <v>8</v>
      </c>
      <c r="J15" s="218">
        <v>0.20833333333333301</v>
      </c>
      <c r="K15" s="234"/>
      <c r="L15" s="220" t="s">
        <v>7</v>
      </c>
    </row>
    <row r="16" spans="2:16" ht="13.5" customHeight="1" x14ac:dyDescent="0.15">
      <c r="B16" s="219"/>
      <c r="C16" s="8"/>
      <c r="D16" s="220" t="s">
        <v>7</v>
      </c>
      <c r="J16" s="219"/>
      <c r="K16" s="239"/>
      <c r="L16" s="221"/>
    </row>
    <row r="17" spans="2:16" ht="13.5" customHeight="1" x14ac:dyDescent="0.15">
      <c r="B17" s="218">
        <v>0.25</v>
      </c>
      <c r="C17" s="5" t="s">
        <v>8</v>
      </c>
      <c r="D17" s="221"/>
      <c r="J17" s="218">
        <v>0.25</v>
      </c>
      <c r="K17" s="7" t="s">
        <v>10</v>
      </c>
      <c r="L17" s="5" t="s">
        <v>8</v>
      </c>
    </row>
    <row r="18" spans="2:16" ht="13.5" customHeight="1" x14ac:dyDescent="0.15">
      <c r="B18" s="219"/>
      <c r="C18" s="9"/>
      <c r="D18" s="7" t="s">
        <v>10</v>
      </c>
      <c r="J18" s="219"/>
      <c r="K18" s="152" t="s">
        <v>109</v>
      </c>
      <c r="L18" s="165" t="s">
        <v>9</v>
      </c>
    </row>
    <row r="19" spans="2:16" ht="13.5" customHeight="1" thickBot="1" x14ac:dyDescent="0.2">
      <c r="B19" s="218">
        <v>0.29166666666666702</v>
      </c>
      <c r="C19" s="10"/>
      <c r="D19" s="10"/>
      <c r="J19" s="218">
        <v>0.29166666666666702</v>
      </c>
      <c r="K19" s="5" t="s">
        <v>12</v>
      </c>
      <c r="L19" s="152" t="s">
        <v>109</v>
      </c>
    </row>
    <row r="20" spans="2:16" ht="13.5" customHeight="1" x14ac:dyDescent="0.15">
      <c r="B20" s="219"/>
      <c r="C20" s="11" t="s">
        <v>6</v>
      </c>
      <c r="D20" s="243" t="s">
        <v>11</v>
      </c>
      <c r="E20" s="12" t="s">
        <v>6</v>
      </c>
      <c r="J20" s="219"/>
      <c r="K20" s="166" t="s">
        <v>6</v>
      </c>
      <c r="L20" s="243" t="s">
        <v>11</v>
      </c>
      <c r="M20" s="170" t="s">
        <v>6</v>
      </c>
    </row>
    <row r="21" spans="2:16" ht="13.5" customHeight="1" x14ac:dyDescent="0.15">
      <c r="B21" s="218">
        <v>0.33333333333333298</v>
      </c>
      <c r="C21" s="5" t="s">
        <v>12</v>
      </c>
      <c r="D21" s="244"/>
      <c r="E21" s="13" t="s">
        <v>13</v>
      </c>
      <c r="J21" s="218">
        <v>0.33333333333333298</v>
      </c>
      <c r="K21" s="5" t="s">
        <v>12</v>
      </c>
      <c r="L21" s="244"/>
      <c r="M21" s="13" t="s">
        <v>13</v>
      </c>
    </row>
    <row r="22" spans="2:16" ht="13.5" customHeight="1" x14ac:dyDescent="0.15">
      <c r="B22" s="219"/>
      <c r="C22" s="220" t="s">
        <v>14</v>
      </c>
      <c r="D22" s="241" t="s">
        <v>14</v>
      </c>
      <c r="E22" s="220" t="s">
        <v>14</v>
      </c>
      <c r="J22" s="219"/>
      <c r="K22" s="220" t="s">
        <v>14</v>
      </c>
      <c r="L22" s="241" t="s">
        <v>14</v>
      </c>
      <c r="M22" s="5" t="s">
        <v>14</v>
      </c>
    </row>
    <row r="23" spans="2:16" ht="13.5" customHeight="1" thickBot="1" x14ac:dyDescent="0.2">
      <c r="B23" s="218">
        <v>0.375</v>
      </c>
      <c r="C23" s="231"/>
      <c r="D23" s="242"/>
      <c r="E23" s="221"/>
      <c r="J23" s="218">
        <v>0.375</v>
      </c>
      <c r="K23" s="231"/>
      <c r="L23" s="242"/>
      <c r="M23" s="152" t="s">
        <v>109</v>
      </c>
    </row>
    <row r="24" spans="2:16" ht="13.5" customHeight="1" x14ac:dyDescent="0.15">
      <c r="B24" s="219"/>
      <c r="E24" s="14" t="s">
        <v>10</v>
      </c>
      <c r="F24" s="15"/>
      <c r="J24" s="219"/>
      <c r="L24" s="16"/>
      <c r="M24" s="19"/>
      <c r="N24" s="182" t="s">
        <v>10</v>
      </c>
      <c r="O24" s="16"/>
      <c r="P24" s="16"/>
    </row>
    <row r="25" spans="2:16" ht="13.5" customHeight="1" x14ac:dyDescent="0.15">
      <c r="B25" s="218">
        <v>0.41666666666666702</v>
      </c>
      <c r="E25" s="220" t="s">
        <v>7</v>
      </c>
      <c r="F25" s="17" t="s">
        <v>9</v>
      </c>
      <c r="J25" s="218">
        <v>0.41666666666666702</v>
      </c>
      <c r="M25" s="220" t="s">
        <v>128</v>
      </c>
      <c r="N25" s="17" t="s">
        <v>9</v>
      </c>
    </row>
    <row r="26" spans="2:16" ht="13.5" customHeight="1" x14ac:dyDescent="0.15">
      <c r="B26" s="219"/>
      <c r="E26" s="221"/>
      <c r="F26" s="18" t="s">
        <v>10</v>
      </c>
      <c r="J26" s="219"/>
      <c r="M26" s="221"/>
      <c r="N26" s="19"/>
    </row>
    <row r="27" spans="2:16" ht="13.5" customHeight="1" x14ac:dyDescent="0.15">
      <c r="B27" s="218">
        <v>0.45833333333333398</v>
      </c>
      <c r="E27" s="19"/>
      <c r="F27" s="220" t="s">
        <v>7</v>
      </c>
      <c r="J27" s="218">
        <v>0.45833333333333398</v>
      </c>
      <c r="M27" s="19"/>
      <c r="N27" s="152" t="s">
        <v>109</v>
      </c>
    </row>
    <row r="28" spans="2:16" ht="13.5" customHeight="1" x14ac:dyDescent="0.15">
      <c r="B28" s="219"/>
      <c r="E28" s="5"/>
      <c r="F28" s="221"/>
      <c r="J28" s="219"/>
      <c r="M28" s="152" t="s">
        <v>109</v>
      </c>
      <c r="N28" s="194"/>
    </row>
    <row r="29" spans="2:16" ht="13.5" customHeight="1" x14ac:dyDescent="0.15">
      <c r="B29" s="218">
        <v>0.5</v>
      </c>
      <c r="E29" s="18" t="s">
        <v>10</v>
      </c>
      <c r="F29" s="13" t="s">
        <v>13</v>
      </c>
      <c r="J29" s="218">
        <v>0.5</v>
      </c>
      <c r="M29" s="13" t="s">
        <v>13</v>
      </c>
      <c r="N29" s="18" t="s">
        <v>10</v>
      </c>
    </row>
    <row r="30" spans="2:16" ht="13.5" customHeight="1" x14ac:dyDescent="0.15">
      <c r="B30" s="219"/>
      <c r="E30" s="220" t="s">
        <v>14</v>
      </c>
      <c r="F30" s="220" t="s">
        <v>14</v>
      </c>
      <c r="J30" s="219"/>
      <c r="M30" s="220" t="s">
        <v>14</v>
      </c>
      <c r="N30" s="220" t="s">
        <v>14</v>
      </c>
    </row>
    <row r="31" spans="2:16" ht="13.5" customHeight="1" x14ac:dyDescent="0.15">
      <c r="B31" s="218">
        <v>0.54166666666666696</v>
      </c>
      <c r="E31" s="221"/>
      <c r="F31" s="221"/>
      <c r="J31" s="218">
        <v>0.54166666666666696</v>
      </c>
      <c r="M31" s="221"/>
      <c r="N31" s="221"/>
    </row>
    <row r="32" spans="2:16" ht="13.5" customHeight="1" x14ac:dyDescent="0.15">
      <c r="B32" s="219"/>
      <c r="E32" s="220" t="s">
        <v>7</v>
      </c>
      <c r="F32" s="18" t="s">
        <v>10</v>
      </c>
      <c r="J32" s="219"/>
      <c r="M32" s="164" t="s">
        <v>9</v>
      </c>
      <c r="N32" s="152" t="s">
        <v>109</v>
      </c>
    </row>
    <row r="33" spans="2:16" ht="13.5" customHeight="1" x14ac:dyDescent="0.15">
      <c r="B33" s="218">
        <v>0.58333333333333404</v>
      </c>
      <c r="E33" s="221"/>
      <c r="F33" s="20" t="s">
        <v>9</v>
      </c>
      <c r="J33" s="218">
        <v>0.58333333333333404</v>
      </c>
      <c r="M33" s="220" t="s">
        <v>7</v>
      </c>
      <c r="N33" s="7" t="s">
        <v>10</v>
      </c>
    </row>
    <row r="34" spans="2:16" ht="13.5" customHeight="1" x14ac:dyDescent="0.15">
      <c r="B34" s="219"/>
      <c r="E34" s="220" t="s">
        <v>18</v>
      </c>
      <c r="F34" s="7" t="s">
        <v>10</v>
      </c>
      <c r="J34" s="219"/>
      <c r="M34" s="221"/>
      <c r="N34" s="220" t="s">
        <v>128</v>
      </c>
    </row>
    <row r="35" spans="2:16" ht="13.5" customHeight="1" x14ac:dyDescent="0.15">
      <c r="B35" s="218">
        <v>0.625</v>
      </c>
      <c r="E35" s="221"/>
      <c r="F35" s="10"/>
      <c r="J35" s="218">
        <v>0.625</v>
      </c>
      <c r="M35" s="19"/>
      <c r="N35" s="221"/>
    </row>
    <row r="36" spans="2:16" ht="13.5" customHeight="1" x14ac:dyDescent="0.15">
      <c r="B36" s="219"/>
      <c r="E36" s="5" t="s">
        <v>19</v>
      </c>
      <c r="F36" s="220" t="s">
        <v>7</v>
      </c>
      <c r="J36" s="219"/>
      <c r="M36" s="5" t="s">
        <v>19</v>
      </c>
      <c r="N36" s="220" t="s">
        <v>7</v>
      </c>
    </row>
    <row r="37" spans="2:16" ht="13.5" customHeight="1" thickBot="1" x14ac:dyDescent="0.2">
      <c r="B37" s="218">
        <v>0.66666666666666696</v>
      </c>
      <c r="E37" s="123" t="s">
        <v>10</v>
      </c>
      <c r="F37" s="221"/>
      <c r="J37" s="218">
        <v>0.66666666666666696</v>
      </c>
      <c r="M37" s="123" t="s">
        <v>10</v>
      </c>
      <c r="N37" s="221"/>
    </row>
    <row r="38" spans="2:16" ht="13.5" customHeight="1" x14ac:dyDescent="0.15">
      <c r="B38" s="219"/>
      <c r="F38" s="122" t="s">
        <v>6</v>
      </c>
      <c r="G38" s="15" t="s">
        <v>6</v>
      </c>
      <c r="H38" s="15" t="s">
        <v>6</v>
      </c>
      <c r="J38" s="219"/>
      <c r="N38" s="171" t="s">
        <v>6</v>
      </c>
      <c r="O38" s="15" t="s">
        <v>6</v>
      </c>
      <c r="P38" s="15" t="s">
        <v>6</v>
      </c>
    </row>
    <row r="39" spans="2:16" ht="13.5" customHeight="1" x14ac:dyDescent="0.15">
      <c r="B39" s="218">
        <v>0.70833333333333404</v>
      </c>
      <c r="F39" s="13" t="s">
        <v>13</v>
      </c>
      <c r="G39" s="222" t="s">
        <v>76</v>
      </c>
      <c r="H39" s="237" t="s">
        <v>9</v>
      </c>
      <c r="J39" s="218">
        <v>0.70833333333333404</v>
      </c>
      <c r="N39" s="177" t="s">
        <v>13</v>
      </c>
      <c r="O39" s="222" t="s">
        <v>129</v>
      </c>
      <c r="P39" s="237" t="s">
        <v>9</v>
      </c>
    </row>
    <row r="40" spans="2:16" ht="13.5" customHeight="1" x14ac:dyDescent="0.15">
      <c r="B40" s="219"/>
      <c r="F40" s="220" t="s">
        <v>20</v>
      </c>
      <c r="G40" s="223"/>
      <c r="H40" s="238"/>
      <c r="J40" s="219"/>
      <c r="N40" s="225" t="s">
        <v>20</v>
      </c>
      <c r="O40" s="223"/>
      <c r="P40" s="238"/>
    </row>
    <row r="41" spans="2:16" ht="13.5" customHeight="1" thickBot="1" x14ac:dyDescent="0.2">
      <c r="B41" s="218">
        <v>0.75</v>
      </c>
      <c r="F41" s="231"/>
      <c r="G41" s="5" t="s">
        <v>20</v>
      </c>
      <c r="H41" s="7" t="s">
        <v>10</v>
      </c>
      <c r="J41" s="218">
        <v>0.75</v>
      </c>
      <c r="N41" s="242"/>
      <c r="O41" s="152" t="s">
        <v>109</v>
      </c>
      <c r="P41" s="152" t="s">
        <v>109</v>
      </c>
    </row>
    <row r="42" spans="2:16" ht="13.5" customHeight="1" x14ac:dyDescent="0.15">
      <c r="B42" s="219"/>
      <c r="G42" s="220" t="s">
        <v>14</v>
      </c>
      <c r="H42" s="220" t="s">
        <v>14</v>
      </c>
      <c r="J42" s="219"/>
      <c r="O42" s="220" t="s">
        <v>14</v>
      </c>
      <c r="P42" s="220" t="s">
        <v>14</v>
      </c>
    </row>
    <row r="43" spans="2:16" ht="13.5" customHeight="1" x14ac:dyDescent="0.15">
      <c r="B43" s="218">
        <v>0.79166666666666696</v>
      </c>
      <c r="G43" s="221"/>
      <c r="H43" s="221"/>
      <c r="J43" s="218">
        <v>0.79166666666666696</v>
      </c>
      <c r="O43" s="221"/>
      <c r="P43" s="221"/>
    </row>
    <row r="44" spans="2:16" ht="13.5" customHeight="1" x14ac:dyDescent="0.15">
      <c r="B44" s="219"/>
      <c r="G44" s="220" t="s">
        <v>7</v>
      </c>
      <c r="H44" s="227" t="s">
        <v>21</v>
      </c>
      <c r="J44" s="219"/>
      <c r="O44" s="7" t="s">
        <v>10</v>
      </c>
      <c r="P44" s="227" t="s">
        <v>21</v>
      </c>
    </row>
    <row r="45" spans="2:16" ht="13.5" customHeight="1" x14ac:dyDescent="0.15">
      <c r="B45" s="218">
        <v>0.83333333333333304</v>
      </c>
      <c r="G45" s="221"/>
      <c r="H45" s="228"/>
      <c r="J45" s="218">
        <v>0.83333333333333304</v>
      </c>
      <c r="O45" s="152" t="s">
        <v>109</v>
      </c>
      <c r="P45" s="228"/>
    </row>
    <row r="46" spans="2:16" ht="13.5" customHeight="1" x14ac:dyDescent="0.15">
      <c r="B46" s="219"/>
      <c r="G46" s="220" t="s">
        <v>21</v>
      </c>
      <c r="H46" s="220" t="s">
        <v>7</v>
      </c>
      <c r="J46" s="219"/>
      <c r="O46" s="220" t="s">
        <v>21</v>
      </c>
      <c r="P46" s="220" t="s">
        <v>7</v>
      </c>
    </row>
    <row r="47" spans="2:16" ht="13.5" customHeight="1" x14ac:dyDescent="0.15">
      <c r="B47" s="218">
        <v>0.875</v>
      </c>
      <c r="G47" s="224"/>
      <c r="H47" s="221"/>
      <c r="J47" s="218">
        <v>0.875</v>
      </c>
      <c r="O47" s="224"/>
      <c r="P47" s="221"/>
    </row>
    <row r="48" spans="2:16" ht="13.5" customHeight="1" x14ac:dyDescent="0.15">
      <c r="B48" s="219"/>
      <c r="G48" s="224"/>
      <c r="H48" s="7" t="s">
        <v>10</v>
      </c>
      <c r="J48" s="219"/>
      <c r="O48" s="224"/>
      <c r="P48" s="220" t="s">
        <v>21</v>
      </c>
    </row>
    <row r="49" spans="2:16" ht="13.5" customHeight="1" x14ac:dyDescent="0.15">
      <c r="B49" s="218">
        <v>0.91666666666666696</v>
      </c>
      <c r="G49" s="221"/>
      <c r="H49" s="23" t="s">
        <v>21</v>
      </c>
      <c r="J49" s="218">
        <v>0.91666666666666696</v>
      </c>
      <c r="O49" s="221"/>
      <c r="P49" s="221"/>
    </row>
    <row r="50" spans="2:16" ht="13.5" customHeight="1" x14ac:dyDescent="0.15">
      <c r="B50" s="219"/>
      <c r="G50" s="220" t="s">
        <v>7</v>
      </c>
      <c r="H50" s="17" t="s">
        <v>22</v>
      </c>
      <c r="J50" s="219"/>
      <c r="O50" s="220" t="s">
        <v>7</v>
      </c>
      <c r="P50" s="17" t="s">
        <v>22</v>
      </c>
    </row>
    <row r="51" spans="2:16" ht="13.5" customHeight="1" x14ac:dyDescent="0.15">
      <c r="B51" s="218">
        <v>0.95833333333333304</v>
      </c>
      <c r="G51" s="221"/>
      <c r="H51" s="7" t="s">
        <v>10</v>
      </c>
      <c r="J51" s="218">
        <v>0.95833333333333304</v>
      </c>
      <c r="O51" s="221"/>
      <c r="P51" s="7" t="s">
        <v>10</v>
      </c>
    </row>
    <row r="52" spans="2:16" ht="13.5" customHeight="1" x14ac:dyDescent="0.15">
      <c r="B52" s="219"/>
      <c r="G52" s="5" t="s">
        <v>8</v>
      </c>
      <c r="H52" s="220" t="s">
        <v>7</v>
      </c>
      <c r="J52" s="219"/>
      <c r="O52" s="5" t="s">
        <v>8</v>
      </c>
      <c r="P52" s="152" t="s">
        <v>109</v>
      </c>
    </row>
    <row r="53" spans="2:16" ht="13.5" customHeight="1" x14ac:dyDescent="0.15">
      <c r="B53" s="218">
        <v>1</v>
      </c>
      <c r="G53" s="17" t="s">
        <v>22</v>
      </c>
      <c r="H53" s="221"/>
      <c r="J53" s="218">
        <v>1</v>
      </c>
      <c r="O53" s="17" t="s">
        <v>22</v>
      </c>
      <c r="P53" s="19"/>
    </row>
    <row r="54" spans="2:16" ht="13.5" customHeight="1" x14ac:dyDescent="0.15">
      <c r="B54" s="219"/>
      <c r="G54" s="10"/>
      <c r="H54" s="5" t="s">
        <v>8</v>
      </c>
      <c r="J54" s="219"/>
      <c r="O54" s="7" t="s">
        <v>10</v>
      </c>
      <c r="P54" s="5" t="s">
        <v>8</v>
      </c>
    </row>
    <row r="55" spans="2:16" ht="13.5" customHeight="1" thickBot="1" x14ac:dyDescent="0.2">
      <c r="B55" s="218">
        <v>1.0416666666666701</v>
      </c>
      <c r="G55" s="24" t="s">
        <v>6</v>
      </c>
      <c r="H55" s="24" t="s">
        <v>6</v>
      </c>
      <c r="J55" s="218">
        <v>1.0416666666666701</v>
      </c>
      <c r="O55" s="24" t="s">
        <v>6</v>
      </c>
      <c r="P55" s="24" t="s">
        <v>6</v>
      </c>
    </row>
    <row r="56" spans="2:16" ht="13.5" customHeight="1" x14ac:dyDescent="0.15">
      <c r="B56" s="219"/>
      <c r="J56" s="219"/>
    </row>
    <row r="57" spans="2:16" ht="13.5" customHeight="1" x14ac:dyDescent="0.15"/>
    <row r="58" spans="2:16" ht="13.5" customHeight="1" x14ac:dyDescent="0.15"/>
    <row r="59" spans="2:16" ht="21" customHeight="1" x14ac:dyDescent="0.15">
      <c r="B59" s="2" t="s">
        <v>78</v>
      </c>
    </row>
    <row r="60" spans="2:16" ht="21" customHeight="1" x14ac:dyDescent="0.15">
      <c r="B60" s="25" t="s">
        <v>79</v>
      </c>
    </row>
    <row r="61" spans="2:16" ht="21" customHeight="1" x14ac:dyDescent="0.15">
      <c r="B61" s="25" t="s">
        <v>24</v>
      </c>
    </row>
    <row r="62" spans="2:16" ht="21" customHeight="1" thickBot="1" x14ac:dyDescent="0.2">
      <c r="B62" s="2" t="s">
        <v>80</v>
      </c>
    </row>
    <row r="63" spans="2:16" ht="21" customHeight="1" thickBot="1" x14ac:dyDescent="0.2">
      <c r="B63" s="26"/>
      <c r="C63" s="27" t="s">
        <v>25</v>
      </c>
      <c r="D63" s="28" t="s">
        <v>26</v>
      </c>
      <c r="E63" s="28" t="s">
        <v>27</v>
      </c>
      <c r="F63" s="28" t="s">
        <v>28</v>
      </c>
      <c r="G63" s="28" t="s">
        <v>29</v>
      </c>
      <c r="H63" s="28" t="s">
        <v>30</v>
      </c>
      <c r="I63" s="29" t="s">
        <v>31</v>
      </c>
      <c r="J63" s="30" t="s">
        <v>32</v>
      </c>
      <c r="K63" s="31" t="s">
        <v>33</v>
      </c>
      <c r="L63" s="32" t="s">
        <v>34</v>
      </c>
      <c r="M63" s="32" t="s">
        <v>2</v>
      </c>
      <c r="N63" s="31" t="s">
        <v>35</v>
      </c>
      <c r="O63" s="33" t="s">
        <v>36</v>
      </c>
    </row>
    <row r="64" spans="2:16" ht="21" customHeight="1" x14ac:dyDescent="0.15">
      <c r="B64" s="34" t="s">
        <v>37</v>
      </c>
      <c r="C64" s="35" t="s">
        <v>32</v>
      </c>
      <c r="D64" s="36" t="s">
        <v>34</v>
      </c>
      <c r="E64" s="36" t="s">
        <v>38</v>
      </c>
      <c r="F64" s="36" t="s">
        <v>36</v>
      </c>
      <c r="G64" s="36" t="s">
        <v>32</v>
      </c>
      <c r="H64" s="36" t="s">
        <v>2</v>
      </c>
      <c r="I64" s="37" t="s">
        <v>36</v>
      </c>
      <c r="J64" s="38">
        <f>COUNTIF(C64:I64,"深夜")</f>
        <v>2</v>
      </c>
      <c r="K64" s="39">
        <f>COUNTIF(C64:I64,"準夜")</f>
        <v>1</v>
      </c>
      <c r="L64" s="40">
        <f>COUNTIF(C64:I64,"早番")</f>
        <v>1</v>
      </c>
      <c r="M64" s="41">
        <f>COUNTIF(C64:I64,"日勤")</f>
        <v>1</v>
      </c>
      <c r="N64" s="39">
        <f>COUNTIF(C64:I64,"遅番")</f>
        <v>0</v>
      </c>
      <c r="O64" s="42">
        <f t="shared" ref="O64:O72" si="0">COUNTIF(C64:I64,"休み")</f>
        <v>2</v>
      </c>
    </row>
    <row r="65" spans="2:16" ht="21" customHeight="1" x14ac:dyDescent="0.15">
      <c r="B65" s="43" t="s">
        <v>39</v>
      </c>
      <c r="C65" s="44" t="s">
        <v>32</v>
      </c>
      <c r="D65" s="45" t="s">
        <v>36</v>
      </c>
      <c r="E65" s="45" t="s">
        <v>2</v>
      </c>
      <c r="F65" s="45" t="s">
        <v>38</v>
      </c>
      <c r="G65" s="45" t="s">
        <v>36</v>
      </c>
      <c r="H65" s="45" t="s">
        <v>32</v>
      </c>
      <c r="I65" s="46" t="s">
        <v>1</v>
      </c>
      <c r="J65" s="47">
        <f t="shared" ref="J65:J72" si="1">COUNTIF(C65:I65,"深夜")</f>
        <v>2</v>
      </c>
      <c r="K65" s="48">
        <f t="shared" ref="K65:K72" si="2">COUNTIF(C65:I65,"準夜")</f>
        <v>1</v>
      </c>
      <c r="L65" s="49">
        <f t="shared" ref="L65:L72" si="3">COUNTIF(C65:I65,"早番")</f>
        <v>1</v>
      </c>
      <c r="M65" s="49">
        <f t="shared" ref="M65:M72" si="4">COUNTIF(C65:I65,"日勤")</f>
        <v>1</v>
      </c>
      <c r="N65" s="48">
        <f t="shared" ref="N65:N72" si="5">COUNTIF(C65:I65,"遅番")</f>
        <v>0</v>
      </c>
      <c r="O65" s="50">
        <f t="shared" si="0"/>
        <v>2</v>
      </c>
    </row>
    <row r="66" spans="2:16" ht="21" customHeight="1" x14ac:dyDescent="0.15">
      <c r="B66" s="43" t="s">
        <v>40</v>
      </c>
      <c r="C66" s="44" t="s">
        <v>36</v>
      </c>
      <c r="D66" s="45" t="s">
        <v>32</v>
      </c>
      <c r="E66" s="45" t="s">
        <v>1</v>
      </c>
      <c r="F66" s="45" t="s">
        <v>38</v>
      </c>
      <c r="G66" s="45" t="s">
        <v>36</v>
      </c>
      <c r="H66" s="45" t="s">
        <v>32</v>
      </c>
      <c r="I66" s="51" t="s">
        <v>2</v>
      </c>
      <c r="J66" s="47">
        <f t="shared" si="1"/>
        <v>2</v>
      </c>
      <c r="K66" s="48">
        <f t="shared" si="2"/>
        <v>1</v>
      </c>
      <c r="L66" s="49">
        <f t="shared" si="3"/>
        <v>1</v>
      </c>
      <c r="M66" s="49">
        <f t="shared" si="4"/>
        <v>1</v>
      </c>
      <c r="N66" s="48">
        <f t="shared" si="5"/>
        <v>0</v>
      </c>
      <c r="O66" s="50">
        <f t="shared" si="0"/>
        <v>2</v>
      </c>
    </row>
    <row r="67" spans="2:16" ht="21" customHeight="1" x14ac:dyDescent="0.15">
      <c r="B67" s="43" t="s">
        <v>42</v>
      </c>
      <c r="C67" s="44" t="s">
        <v>36</v>
      </c>
      <c r="D67" s="45" t="s">
        <v>32</v>
      </c>
      <c r="E67" s="45" t="s">
        <v>2</v>
      </c>
      <c r="F67" s="45" t="s">
        <v>1</v>
      </c>
      <c r="G67" s="45" t="s">
        <v>38</v>
      </c>
      <c r="H67" s="45" t="s">
        <v>36</v>
      </c>
      <c r="I67" s="46" t="s">
        <v>32</v>
      </c>
      <c r="J67" s="47">
        <f t="shared" si="1"/>
        <v>2</v>
      </c>
      <c r="K67" s="48">
        <f t="shared" si="2"/>
        <v>1</v>
      </c>
      <c r="L67" s="49">
        <f t="shared" si="3"/>
        <v>1</v>
      </c>
      <c r="M67" s="49">
        <f t="shared" si="4"/>
        <v>1</v>
      </c>
      <c r="N67" s="48">
        <f t="shared" si="5"/>
        <v>0</v>
      </c>
      <c r="O67" s="50">
        <f t="shared" si="0"/>
        <v>2</v>
      </c>
    </row>
    <row r="68" spans="2:16" ht="21" customHeight="1" x14ac:dyDescent="0.15">
      <c r="B68" s="43" t="s">
        <v>43</v>
      </c>
      <c r="C68" s="44" t="s">
        <v>38</v>
      </c>
      <c r="D68" s="45" t="s">
        <v>36</v>
      </c>
      <c r="E68" s="45" t="s">
        <v>32</v>
      </c>
      <c r="F68" s="45" t="s">
        <v>2</v>
      </c>
      <c r="G68" s="45" t="s">
        <v>38</v>
      </c>
      <c r="H68" s="45" t="s">
        <v>36</v>
      </c>
      <c r="I68" s="46" t="s">
        <v>32</v>
      </c>
      <c r="J68" s="47">
        <f t="shared" si="1"/>
        <v>2</v>
      </c>
      <c r="K68" s="48">
        <f t="shared" si="2"/>
        <v>2</v>
      </c>
      <c r="L68" s="49">
        <f t="shared" si="3"/>
        <v>0</v>
      </c>
      <c r="M68" s="49">
        <f t="shared" si="4"/>
        <v>1</v>
      </c>
      <c r="N68" s="48">
        <f t="shared" si="5"/>
        <v>0</v>
      </c>
      <c r="O68" s="50">
        <f t="shared" si="0"/>
        <v>2</v>
      </c>
    </row>
    <row r="69" spans="2:16" ht="21" customHeight="1" x14ac:dyDescent="0.15">
      <c r="B69" s="43" t="s">
        <v>44</v>
      </c>
      <c r="C69" s="44" t="s">
        <v>38</v>
      </c>
      <c r="D69" s="45" t="s">
        <v>36</v>
      </c>
      <c r="E69" s="45" t="s">
        <v>32</v>
      </c>
      <c r="F69" s="45" t="s">
        <v>1</v>
      </c>
      <c r="G69" s="52" t="s">
        <v>2</v>
      </c>
      <c r="H69" s="53" t="s">
        <v>38</v>
      </c>
      <c r="I69" s="46" t="s">
        <v>36</v>
      </c>
      <c r="J69" s="47">
        <f t="shared" si="1"/>
        <v>1</v>
      </c>
      <c r="K69" s="48">
        <f t="shared" si="2"/>
        <v>2</v>
      </c>
      <c r="L69" s="49">
        <f t="shared" si="3"/>
        <v>1</v>
      </c>
      <c r="M69" s="49">
        <f t="shared" si="4"/>
        <v>1</v>
      </c>
      <c r="N69" s="48">
        <f t="shared" si="5"/>
        <v>0</v>
      </c>
      <c r="O69" s="50">
        <f t="shared" si="0"/>
        <v>2</v>
      </c>
    </row>
    <row r="70" spans="2:16" ht="21" customHeight="1" x14ac:dyDescent="0.15">
      <c r="B70" s="43" t="s">
        <v>45</v>
      </c>
      <c r="C70" s="54" t="s">
        <v>1</v>
      </c>
      <c r="D70" s="45" t="s">
        <v>38</v>
      </c>
      <c r="E70" s="45" t="s">
        <v>36</v>
      </c>
      <c r="F70" s="45" t="s">
        <v>32</v>
      </c>
      <c r="G70" s="45" t="s">
        <v>2</v>
      </c>
      <c r="H70" s="45" t="s">
        <v>38</v>
      </c>
      <c r="I70" s="46" t="s">
        <v>36</v>
      </c>
      <c r="J70" s="47">
        <f t="shared" si="1"/>
        <v>1</v>
      </c>
      <c r="K70" s="48">
        <f t="shared" si="2"/>
        <v>2</v>
      </c>
      <c r="L70" s="49">
        <f t="shared" si="3"/>
        <v>1</v>
      </c>
      <c r="M70" s="49">
        <f t="shared" si="4"/>
        <v>1</v>
      </c>
      <c r="N70" s="55">
        <f t="shared" si="5"/>
        <v>0</v>
      </c>
      <c r="O70" s="50">
        <f t="shared" si="0"/>
        <v>2</v>
      </c>
    </row>
    <row r="71" spans="2:16" ht="21" customHeight="1" x14ac:dyDescent="0.15">
      <c r="B71" s="43" t="s">
        <v>46</v>
      </c>
      <c r="C71" s="45" t="s">
        <v>2</v>
      </c>
      <c r="D71" s="45" t="s">
        <v>38</v>
      </c>
      <c r="E71" s="45" t="s">
        <v>36</v>
      </c>
      <c r="F71" s="45" t="s">
        <v>32</v>
      </c>
      <c r="G71" s="45" t="s">
        <v>1</v>
      </c>
      <c r="H71" s="45" t="s">
        <v>36</v>
      </c>
      <c r="I71" s="46" t="s">
        <v>38</v>
      </c>
      <c r="J71" s="47">
        <f t="shared" si="1"/>
        <v>1</v>
      </c>
      <c r="K71" s="48">
        <f t="shared" si="2"/>
        <v>2</v>
      </c>
      <c r="L71" s="49">
        <f t="shared" si="3"/>
        <v>1</v>
      </c>
      <c r="M71" s="56">
        <f t="shared" si="4"/>
        <v>1</v>
      </c>
      <c r="N71" s="55">
        <f t="shared" si="5"/>
        <v>0</v>
      </c>
      <c r="O71" s="50">
        <f t="shared" si="0"/>
        <v>2</v>
      </c>
    </row>
    <row r="72" spans="2:16" ht="21" customHeight="1" thickBot="1" x14ac:dyDescent="0.2">
      <c r="B72" s="57" t="s">
        <v>47</v>
      </c>
      <c r="C72" s="59" t="s">
        <v>36</v>
      </c>
      <c r="D72" s="59" t="s">
        <v>2</v>
      </c>
      <c r="E72" s="59" t="s">
        <v>38</v>
      </c>
      <c r="F72" s="59" t="s">
        <v>36</v>
      </c>
      <c r="G72" s="59" t="s">
        <v>32</v>
      </c>
      <c r="H72" s="59" t="s">
        <v>1</v>
      </c>
      <c r="I72" s="60" t="s">
        <v>38</v>
      </c>
      <c r="J72" s="61">
        <f t="shared" si="1"/>
        <v>1</v>
      </c>
      <c r="K72" s="62">
        <f t="shared" si="2"/>
        <v>2</v>
      </c>
      <c r="L72" s="63">
        <f t="shared" si="3"/>
        <v>1</v>
      </c>
      <c r="M72" s="64">
        <f t="shared" si="4"/>
        <v>1</v>
      </c>
      <c r="N72" s="65">
        <f t="shared" si="5"/>
        <v>0</v>
      </c>
      <c r="O72" s="66">
        <f t="shared" si="0"/>
        <v>2</v>
      </c>
    </row>
    <row r="73" spans="2:16" ht="21" customHeight="1" x14ac:dyDescent="0.15">
      <c r="B73" s="67" t="s">
        <v>32</v>
      </c>
      <c r="C73" s="38">
        <f t="shared" ref="C73:I73" si="6">COUNTIF(C64:C72,"深夜")</f>
        <v>2</v>
      </c>
      <c r="D73" s="39">
        <f t="shared" si="6"/>
        <v>2</v>
      </c>
      <c r="E73" s="39">
        <f t="shared" si="6"/>
        <v>2</v>
      </c>
      <c r="F73" s="39">
        <f t="shared" si="6"/>
        <v>2</v>
      </c>
      <c r="G73" s="39">
        <f t="shared" si="6"/>
        <v>2</v>
      </c>
      <c r="H73" s="39">
        <f t="shared" si="6"/>
        <v>2</v>
      </c>
      <c r="I73" s="68">
        <f t="shared" si="6"/>
        <v>2</v>
      </c>
      <c r="J73" s="199"/>
      <c r="K73" s="16"/>
      <c r="L73" s="16"/>
      <c r="M73" s="16"/>
      <c r="N73" s="16"/>
      <c r="O73" s="16"/>
      <c r="P73" s="16"/>
    </row>
    <row r="74" spans="2:16" ht="21" customHeight="1" x14ac:dyDescent="0.15">
      <c r="B74" s="43" t="s">
        <v>38</v>
      </c>
      <c r="C74" s="47">
        <f t="shared" ref="C74:I74" si="7">COUNTIF(C64:C72,"準夜")</f>
        <v>2</v>
      </c>
      <c r="D74" s="48">
        <f t="shared" si="7"/>
        <v>2</v>
      </c>
      <c r="E74" s="48">
        <f t="shared" si="7"/>
        <v>2</v>
      </c>
      <c r="F74" s="48">
        <f t="shared" si="7"/>
        <v>2</v>
      </c>
      <c r="G74" s="48">
        <f t="shared" si="7"/>
        <v>2</v>
      </c>
      <c r="H74" s="48">
        <f t="shared" si="7"/>
        <v>2</v>
      </c>
      <c r="I74" s="69">
        <f t="shared" si="7"/>
        <v>2</v>
      </c>
      <c r="J74" s="199"/>
      <c r="K74" s="16"/>
      <c r="L74" s="16"/>
      <c r="M74" s="16"/>
      <c r="N74" s="16"/>
      <c r="O74" s="16"/>
      <c r="P74" s="16"/>
    </row>
    <row r="75" spans="2:16" ht="21" customHeight="1" x14ac:dyDescent="0.15">
      <c r="B75" s="43" t="s">
        <v>34</v>
      </c>
      <c r="C75" s="47">
        <f t="shared" ref="C75:I75" si="8">COUNTIF(C64:C72,"早番")</f>
        <v>1</v>
      </c>
      <c r="D75" s="48">
        <f t="shared" si="8"/>
        <v>1</v>
      </c>
      <c r="E75" s="48">
        <f t="shared" si="8"/>
        <v>1</v>
      </c>
      <c r="F75" s="48">
        <f t="shared" si="8"/>
        <v>2</v>
      </c>
      <c r="G75" s="48">
        <f t="shared" si="8"/>
        <v>1</v>
      </c>
      <c r="H75" s="48">
        <f t="shared" si="8"/>
        <v>1</v>
      </c>
      <c r="I75" s="69">
        <f t="shared" si="8"/>
        <v>1</v>
      </c>
      <c r="J75" s="199"/>
      <c r="K75" s="16"/>
      <c r="L75" s="16"/>
      <c r="M75" s="16"/>
      <c r="N75" s="16"/>
      <c r="O75" s="16"/>
      <c r="P75" s="16"/>
    </row>
    <row r="76" spans="2:16" ht="21" customHeight="1" x14ac:dyDescent="0.15">
      <c r="B76" s="70" t="s">
        <v>2</v>
      </c>
      <c r="C76" s="71">
        <f t="shared" ref="C76:I76" si="9">COUNTIF(C64:C72,"日勤")</f>
        <v>1</v>
      </c>
      <c r="D76" s="72">
        <f t="shared" si="9"/>
        <v>1</v>
      </c>
      <c r="E76" s="72">
        <f t="shared" si="9"/>
        <v>2</v>
      </c>
      <c r="F76" s="72">
        <f t="shared" si="9"/>
        <v>1</v>
      </c>
      <c r="G76" s="72">
        <f t="shared" si="9"/>
        <v>2</v>
      </c>
      <c r="H76" s="72">
        <f t="shared" si="9"/>
        <v>1</v>
      </c>
      <c r="I76" s="73">
        <f t="shared" si="9"/>
        <v>1</v>
      </c>
      <c r="J76" s="199"/>
      <c r="K76" s="16"/>
      <c r="L76" s="16"/>
      <c r="M76" s="16"/>
      <c r="N76" s="16"/>
      <c r="O76" s="16"/>
      <c r="P76" s="16"/>
    </row>
    <row r="77" spans="2:16" ht="21" customHeight="1" thickBot="1" x14ac:dyDescent="0.2">
      <c r="B77" s="57" t="s">
        <v>36</v>
      </c>
      <c r="C77" s="61">
        <f t="shared" ref="C77:I77" si="10">COUNTIF(C64:C72,"休み")</f>
        <v>3</v>
      </c>
      <c r="D77" s="62">
        <f t="shared" si="10"/>
        <v>3</v>
      </c>
      <c r="E77" s="62">
        <f t="shared" si="10"/>
        <v>2</v>
      </c>
      <c r="F77" s="62">
        <f t="shared" si="10"/>
        <v>2</v>
      </c>
      <c r="G77" s="62">
        <f t="shared" si="10"/>
        <v>2</v>
      </c>
      <c r="H77" s="62">
        <f t="shared" si="10"/>
        <v>3</v>
      </c>
      <c r="I77" s="74">
        <f t="shared" si="10"/>
        <v>3</v>
      </c>
      <c r="J77" s="199"/>
      <c r="K77" s="16"/>
      <c r="L77" s="16"/>
      <c r="M77" s="16"/>
      <c r="N77" s="16"/>
      <c r="O77" s="16"/>
      <c r="P77" s="16"/>
    </row>
    <row r="79" spans="2:16" ht="12" thickBot="1" x14ac:dyDescent="0.2"/>
    <row r="80" spans="2:16" ht="21" customHeight="1" thickBot="1" x14ac:dyDescent="0.2">
      <c r="B80" s="26"/>
      <c r="C80" s="27" t="s">
        <v>25</v>
      </c>
      <c r="D80" s="28" t="s">
        <v>26</v>
      </c>
      <c r="E80" s="28" t="s">
        <v>27</v>
      </c>
      <c r="F80" s="28" t="s">
        <v>28</v>
      </c>
      <c r="G80" s="28" t="s">
        <v>29</v>
      </c>
      <c r="H80" s="28" t="s">
        <v>30</v>
      </c>
      <c r="I80" s="29" t="s">
        <v>31</v>
      </c>
      <c r="J80" s="30" t="s">
        <v>2</v>
      </c>
      <c r="K80" s="31" t="s">
        <v>113</v>
      </c>
      <c r="L80" s="32" t="s">
        <v>127</v>
      </c>
      <c r="M80" s="185" t="s">
        <v>2</v>
      </c>
    </row>
    <row r="81" spans="2:16" ht="21" customHeight="1" x14ac:dyDescent="0.15">
      <c r="B81" s="34" t="s">
        <v>37</v>
      </c>
      <c r="C81" s="35" t="s">
        <v>124</v>
      </c>
      <c r="D81" s="36" t="s">
        <v>116</v>
      </c>
      <c r="E81" s="36" t="s">
        <v>114</v>
      </c>
      <c r="F81" s="36" t="s">
        <v>36</v>
      </c>
      <c r="G81" s="36" t="s">
        <v>125</v>
      </c>
      <c r="H81" s="36" t="s">
        <v>2</v>
      </c>
      <c r="I81" s="37" t="s">
        <v>36</v>
      </c>
      <c r="J81" s="186">
        <f>COUNTIF(C81:I81,"日勤")</f>
        <v>2</v>
      </c>
      <c r="K81" s="39">
        <f>COUNTIF(C81:I81,"中勤")</f>
        <v>1</v>
      </c>
      <c r="L81" s="40">
        <f>COUNTIF(C81:I81,"夜勤")</f>
        <v>2</v>
      </c>
      <c r="M81" s="68">
        <f>COUNTIF(C81:I81,"休み")</f>
        <v>2</v>
      </c>
    </row>
    <row r="82" spans="2:16" ht="21" customHeight="1" x14ac:dyDescent="0.15">
      <c r="B82" s="43" t="s">
        <v>39</v>
      </c>
      <c r="C82" s="44" t="s">
        <v>125</v>
      </c>
      <c r="D82" s="45" t="s">
        <v>36</v>
      </c>
      <c r="E82" s="45" t="s">
        <v>2</v>
      </c>
      <c r="F82" s="45" t="s">
        <v>114</v>
      </c>
      <c r="G82" s="45" t="s">
        <v>36</v>
      </c>
      <c r="H82" s="45" t="s">
        <v>124</v>
      </c>
      <c r="I82" s="46" t="s">
        <v>117</v>
      </c>
      <c r="J82" s="187">
        <f t="shared" ref="J82:J89" si="11">COUNTIF(C82:I82,"日勤")</f>
        <v>2</v>
      </c>
      <c r="K82" s="48">
        <f t="shared" ref="K82:K89" si="12">COUNTIF(C82:I82,"中勤")</f>
        <v>1</v>
      </c>
      <c r="L82" s="49">
        <f t="shared" ref="L82:L89" si="13">COUNTIF(C82:I82,"夜勤")</f>
        <v>2</v>
      </c>
      <c r="M82" s="69">
        <f t="shared" ref="M82:M89" si="14">COUNTIF(C82:I82,"休み")</f>
        <v>2</v>
      </c>
    </row>
    <row r="83" spans="2:16" ht="21" customHeight="1" x14ac:dyDescent="0.15">
      <c r="B83" s="43" t="s">
        <v>40</v>
      </c>
      <c r="C83" s="44" t="s">
        <v>36</v>
      </c>
      <c r="D83" s="45" t="s">
        <v>125</v>
      </c>
      <c r="E83" s="45" t="s">
        <v>117</v>
      </c>
      <c r="F83" s="45" t="s">
        <v>115</v>
      </c>
      <c r="G83" s="45" t="s">
        <v>36</v>
      </c>
      <c r="H83" s="45" t="s">
        <v>125</v>
      </c>
      <c r="I83" s="51" t="s">
        <v>2</v>
      </c>
      <c r="J83" s="187">
        <f t="shared" si="11"/>
        <v>2</v>
      </c>
      <c r="K83" s="48">
        <f t="shared" si="12"/>
        <v>1</v>
      </c>
      <c r="L83" s="49">
        <f t="shared" si="13"/>
        <v>2</v>
      </c>
      <c r="M83" s="69">
        <f t="shared" si="14"/>
        <v>2</v>
      </c>
    </row>
    <row r="84" spans="2:16" ht="21" customHeight="1" x14ac:dyDescent="0.15">
      <c r="B84" s="43" t="s">
        <v>42</v>
      </c>
      <c r="C84" s="44" t="s">
        <v>36</v>
      </c>
      <c r="D84" s="45" t="s">
        <v>125</v>
      </c>
      <c r="E84" s="45" t="s">
        <v>2</v>
      </c>
      <c r="F84" s="45" t="s">
        <v>117</v>
      </c>
      <c r="G84" s="45" t="s">
        <v>115</v>
      </c>
      <c r="H84" s="45" t="s">
        <v>36</v>
      </c>
      <c r="I84" s="46" t="s">
        <v>124</v>
      </c>
      <c r="J84" s="187">
        <f t="shared" si="11"/>
        <v>2</v>
      </c>
      <c r="K84" s="48">
        <f t="shared" si="12"/>
        <v>1</v>
      </c>
      <c r="L84" s="49">
        <f t="shared" si="13"/>
        <v>2</v>
      </c>
      <c r="M84" s="69">
        <f t="shared" si="14"/>
        <v>2</v>
      </c>
    </row>
    <row r="85" spans="2:16" ht="21" customHeight="1" x14ac:dyDescent="0.15">
      <c r="B85" s="43" t="s">
        <v>43</v>
      </c>
      <c r="C85" s="44" t="s">
        <v>113</v>
      </c>
      <c r="D85" s="45" t="s">
        <v>36</v>
      </c>
      <c r="E85" s="45" t="s">
        <v>125</v>
      </c>
      <c r="F85" s="45" t="s">
        <v>2</v>
      </c>
      <c r="G85" s="45" t="s">
        <v>115</v>
      </c>
      <c r="H85" s="45" t="s">
        <v>36</v>
      </c>
      <c r="I85" s="46" t="s">
        <v>124</v>
      </c>
      <c r="J85" s="187">
        <f t="shared" si="11"/>
        <v>1</v>
      </c>
      <c r="K85" s="48">
        <f t="shared" si="12"/>
        <v>2</v>
      </c>
      <c r="L85" s="49">
        <f t="shared" si="13"/>
        <v>2</v>
      </c>
      <c r="M85" s="69">
        <f t="shared" si="14"/>
        <v>2</v>
      </c>
    </row>
    <row r="86" spans="2:16" ht="21" customHeight="1" x14ac:dyDescent="0.15">
      <c r="B86" s="43" t="s">
        <v>44</v>
      </c>
      <c r="C86" s="44" t="s">
        <v>113</v>
      </c>
      <c r="D86" s="45" t="s">
        <v>36</v>
      </c>
      <c r="E86" s="45" t="s">
        <v>124</v>
      </c>
      <c r="F86" s="45" t="s">
        <v>116</v>
      </c>
      <c r="G86" s="52" t="s">
        <v>2</v>
      </c>
      <c r="H86" s="53" t="s">
        <v>115</v>
      </c>
      <c r="I86" s="46" t="s">
        <v>36</v>
      </c>
      <c r="J86" s="187">
        <f t="shared" si="11"/>
        <v>2</v>
      </c>
      <c r="K86" s="48">
        <f t="shared" si="12"/>
        <v>2</v>
      </c>
      <c r="L86" s="49">
        <f t="shared" si="13"/>
        <v>1</v>
      </c>
      <c r="M86" s="69">
        <f t="shared" si="14"/>
        <v>2</v>
      </c>
    </row>
    <row r="87" spans="2:16" ht="21" customHeight="1" x14ac:dyDescent="0.15">
      <c r="B87" s="43" t="s">
        <v>45</v>
      </c>
      <c r="C87" s="45" t="s">
        <v>2</v>
      </c>
      <c r="D87" s="45" t="s">
        <v>115</v>
      </c>
      <c r="E87" s="45" t="s">
        <v>36</v>
      </c>
      <c r="F87" s="45" t="s">
        <v>125</v>
      </c>
      <c r="G87" s="45" t="s">
        <v>2</v>
      </c>
      <c r="H87" s="45" t="s">
        <v>115</v>
      </c>
      <c r="I87" s="46" t="s">
        <v>36</v>
      </c>
      <c r="J87" s="187">
        <f t="shared" si="11"/>
        <v>2</v>
      </c>
      <c r="K87" s="48">
        <f t="shared" si="12"/>
        <v>2</v>
      </c>
      <c r="L87" s="49">
        <f t="shared" si="13"/>
        <v>1</v>
      </c>
      <c r="M87" s="69">
        <f t="shared" si="14"/>
        <v>2</v>
      </c>
    </row>
    <row r="88" spans="2:16" ht="21" customHeight="1" x14ac:dyDescent="0.15">
      <c r="B88" s="43" t="s">
        <v>46</v>
      </c>
      <c r="C88" s="45" t="s">
        <v>2</v>
      </c>
      <c r="D88" s="45" t="s">
        <v>115</v>
      </c>
      <c r="E88" s="45" t="s">
        <v>36</v>
      </c>
      <c r="F88" s="45" t="s">
        <v>125</v>
      </c>
      <c r="G88" s="45" t="s">
        <v>117</v>
      </c>
      <c r="H88" s="45" t="s">
        <v>36</v>
      </c>
      <c r="I88" s="46" t="s">
        <v>114</v>
      </c>
      <c r="J88" s="187">
        <f t="shared" si="11"/>
        <v>2</v>
      </c>
      <c r="K88" s="48">
        <f t="shared" si="12"/>
        <v>2</v>
      </c>
      <c r="L88" s="49">
        <f t="shared" si="13"/>
        <v>1</v>
      </c>
      <c r="M88" s="188">
        <f t="shared" si="14"/>
        <v>2</v>
      </c>
    </row>
    <row r="89" spans="2:16" ht="21" customHeight="1" thickBot="1" x14ac:dyDescent="0.2">
      <c r="B89" s="57" t="s">
        <v>47</v>
      </c>
      <c r="C89" s="59" t="s">
        <v>36</v>
      </c>
      <c r="D89" s="59" t="s">
        <v>2</v>
      </c>
      <c r="E89" s="59" t="s">
        <v>114</v>
      </c>
      <c r="F89" s="59" t="s">
        <v>36</v>
      </c>
      <c r="G89" s="59" t="s">
        <v>126</v>
      </c>
      <c r="H89" s="59" t="s">
        <v>117</v>
      </c>
      <c r="I89" s="60" t="s">
        <v>115</v>
      </c>
      <c r="J89" s="189">
        <f t="shared" si="11"/>
        <v>2</v>
      </c>
      <c r="K89" s="62">
        <f t="shared" si="12"/>
        <v>2</v>
      </c>
      <c r="L89" s="63">
        <f t="shared" si="13"/>
        <v>1</v>
      </c>
      <c r="M89" s="190">
        <f t="shared" si="14"/>
        <v>2</v>
      </c>
    </row>
    <row r="90" spans="2:16" ht="21" customHeight="1" x14ac:dyDescent="0.15">
      <c r="B90" s="34" t="s">
        <v>2</v>
      </c>
      <c r="C90" s="191">
        <f>COUNTIF(C81:C89,"日勤")</f>
        <v>2</v>
      </c>
      <c r="D90" s="192">
        <f t="shared" ref="D90:I90" si="15">COUNTIF(D81:D89,"日勤")</f>
        <v>2</v>
      </c>
      <c r="E90" s="192">
        <f t="shared" si="15"/>
        <v>3</v>
      </c>
      <c r="F90" s="192">
        <f t="shared" si="15"/>
        <v>3</v>
      </c>
      <c r="G90" s="192">
        <f t="shared" si="15"/>
        <v>3</v>
      </c>
      <c r="H90" s="192">
        <f t="shared" si="15"/>
        <v>2</v>
      </c>
      <c r="I90" s="193">
        <f t="shared" si="15"/>
        <v>2</v>
      </c>
      <c r="J90" s="199"/>
      <c r="K90" s="16"/>
      <c r="L90" s="16"/>
      <c r="M90" s="16"/>
      <c r="N90" s="16"/>
      <c r="O90" s="16"/>
      <c r="P90" s="16"/>
    </row>
    <row r="91" spans="2:16" ht="21" customHeight="1" x14ac:dyDescent="0.15">
      <c r="B91" s="43" t="s">
        <v>113</v>
      </c>
      <c r="C91" s="47">
        <f>COUNTIF(C81:C89,"中勤")</f>
        <v>2</v>
      </c>
      <c r="D91" s="48">
        <f t="shared" ref="D91:I91" si="16">COUNTIF(D81:D89,"中勤")</f>
        <v>2</v>
      </c>
      <c r="E91" s="48">
        <f t="shared" si="16"/>
        <v>2</v>
      </c>
      <c r="F91" s="48">
        <f t="shared" si="16"/>
        <v>2</v>
      </c>
      <c r="G91" s="48">
        <f t="shared" si="16"/>
        <v>2</v>
      </c>
      <c r="H91" s="48">
        <f t="shared" si="16"/>
        <v>2</v>
      </c>
      <c r="I91" s="69">
        <f t="shared" si="16"/>
        <v>2</v>
      </c>
      <c r="J91" s="199"/>
      <c r="K91" s="16"/>
      <c r="L91" s="16" t="s">
        <v>119</v>
      </c>
      <c r="M91" s="16" t="s">
        <v>118</v>
      </c>
      <c r="N91" s="16"/>
      <c r="O91" s="16"/>
      <c r="P91" s="16"/>
    </row>
    <row r="92" spans="2:16" ht="21" customHeight="1" x14ac:dyDescent="0.15">
      <c r="B92" s="43" t="s">
        <v>127</v>
      </c>
      <c r="C92" s="47">
        <f>COUNTIF(C81:C89,"夜勤")</f>
        <v>2</v>
      </c>
      <c r="D92" s="48">
        <f t="shared" ref="D92:I92" si="17">COUNTIF(D81:D89,"夜勤")</f>
        <v>2</v>
      </c>
      <c r="E92" s="48">
        <f t="shared" si="17"/>
        <v>2</v>
      </c>
      <c r="F92" s="48">
        <f t="shared" si="17"/>
        <v>2</v>
      </c>
      <c r="G92" s="48">
        <f t="shared" si="17"/>
        <v>2</v>
      </c>
      <c r="H92" s="48">
        <f t="shared" si="17"/>
        <v>2</v>
      </c>
      <c r="I92" s="69">
        <f t="shared" si="17"/>
        <v>2</v>
      </c>
      <c r="J92" s="199"/>
      <c r="K92" s="16"/>
      <c r="L92" s="16" t="s">
        <v>120</v>
      </c>
      <c r="M92" s="16" t="s">
        <v>121</v>
      </c>
      <c r="N92" s="16"/>
      <c r="O92" s="16"/>
      <c r="P92" s="16"/>
    </row>
    <row r="93" spans="2:16" ht="21" customHeight="1" thickBot="1" x14ac:dyDescent="0.2">
      <c r="B93" s="57" t="s">
        <v>36</v>
      </c>
      <c r="C93" s="61">
        <f>COUNTIF(C81:C89,"休み")</f>
        <v>3</v>
      </c>
      <c r="D93" s="62">
        <f t="shared" ref="D93:I93" si="18">COUNTIF(D81:D89,"休み")</f>
        <v>3</v>
      </c>
      <c r="E93" s="62">
        <f t="shared" si="18"/>
        <v>2</v>
      </c>
      <c r="F93" s="62">
        <f t="shared" si="18"/>
        <v>2</v>
      </c>
      <c r="G93" s="62">
        <f t="shared" si="18"/>
        <v>2</v>
      </c>
      <c r="H93" s="62">
        <f t="shared" si="18"/>
        <v>3</v>
      </c>
      <c r="I93" s="74">
        <f t="shared" si="18"/>
        <v>3</v>
      </c>
      <c r="J93" s="199"/>
      <c r="K93" s="16"/>
      <c r="L93" s="16" t="s">
        <v>122</v>
      </c>
      <c r="M93" s="16" t="s">
        <v>123</v>
      </c>
      <c r="N93" s="16"/>
      <c r="O93" s="16"/>
      <c r="P93" s="16"/>
    </row>
  </sheetData>
  <mergeCells count="106">
    <mergeCell ref="C4:D4"/>
    <mergeCell ref="G4:H4"/>
    <mergeCell ref="B5:B6"/>
    <mergeCell ref="B7:B8"/>
    <mergeCell ref="C8:C9"/>
    <mergeCell ref="B9:B10"/>
    <mergeCell ref="D10:D11"/>
    <mergeCell ref="B11:B12"/>
    <mergeCell ref="C12:C13"/>
    <mergeCell ref="B13:B14"/>
    <mergeCell ref="F27:F28"/>
    <mergeCell ref="C14:C15"/>
    <mergeCell ref="B15:B16"/>
    <mergeCell ref="D16:D17"/>
    <mergeCell ref="B17:B18"/>
    <mergeCell ref="B19:B20"/>
    <mergeCell ref="D20:D21"/>
    <mergeCell ref="B21:B22"/>
    <mergeCell ref="C22:C23"/>
    <mergeCell ref="D22:D23"/>
    <mergeCell ref="E22:E23"/>
    <mergeCell ref="B23:B24"/>
    <mergeCell ref="B25:B26"/>
    <mergeCell ref="E25:E26"/>
    <mergeCell ref="B27:B28"/>
    <mergeCell ref="G46:G49"/>
    <mergeCell ref="B35:B36"/>
    <mergeCell ref="F36:F37"/>
    <mergeCell ref="B37:B38"/>
    <mergeCell ref="B39:B40"/>
    <mergeCell ref="F40:F41"/>
    <mergeCell ref="B29:B30"/>
    <mergeCell ref="E30:E31"/>
    <mergeCell ref="F30:F31"/>
    <mergeCell ref="B31:B32"/>
    <mergeCell ref="E32:E33"/>
    <mergeCell ref="B33:B34"/>
    <mergeCell ref="E34:E35"/>
    <mergeCell ref="K22:K23"/>
    <mergeCell ref="L22:L23"/>
    <mergeCell ref="L11:L12"/>
    <mergeCell ref="K13:K14"/>
    <mergeCell ref="K15:K16"/>
    <mergeCell ref="L15:L16"/>
    <mergeCell ref="L20:L21"/>
    <mergeCell ref="B55:B56"/>
    <mergeCell ref="G39:G40"/>
    <mergeCell ref="H39:H40"/>
    <mergeCell ref="H46:H47"/>
    <mergeCell ref="B47:B48"/>
    <mergeCell ref="B49:B50"/>
    <mergeCell ref="G50:G51"/>
    <mergeCell ref="B51:B52"/>
    <mergeCell ref="H52:H53"/>
    <mergeCell ref="B53:B54"/>
    <mergeCell ref="B41:B42"/>
    <mergeCell ref="G42:G43"/>
    <mergeCell ref="H42:H43"/>
    <mergeCell ref="B43:B44"/>
    <mergeCell ref="G44:G45"/>
    <mergeCell ref="H44:H45"/>
    <mergeCell ref="B45:B46"/>
    <mergeCell ref="O50:O51"/>
    <mergeCell ref="N40:N41"/>
    <mergeCell ref="N34:N35"/>
    <mergeCell ref="O39:O40"/>
    <mergeCell ref="P39:P40"/>
    <mergeCell ref="O42:O43"/>
    <mergeCell ref="P42:P43"/>
    <mergeCell ref="M30:M31"/>
    <mergeCell ref="N30:N31"/>
    <mergeCell ref="M33:M34"/>
    <mergeCell ref="N36:N37"/>
    <mergeCell ref="J29:J30"/>
    <mergeCell ref="J31:J32"/>
    <mergeCell ref="J33:J34"/>
    <mergeCell ref="J35:J36"/>
    <mergeCell ref="J37:J38"/>
    <mergeCell ref="P48:P49"/>
    <mergeCell ref="K4:L4"/>
    <mergeCell ref="O4:P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P44:P45"/>
    <mergeCell ref="O46:O49"/>
    <mergeCell ref="P46:P47"/>
    <mergeCell ref="M25:M26"/>
    <mergeCell ref="J49:J50"/>
    <mergeCell ref="J51:J52"/>
    <mergeCell ref="J53:J54"/>
    <mergeCell ref="J55:J56"/>
    <mergeCell ref="J39:J40"/>
    <mergeCell ref="J41:J42"/>
    <mergeCell ref="J43:J44"/>
    <mergeCell ref="J45:J46"/>
    <mergeCell ref="J47:J48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100"/>
  <sheetViews>
    <sheetView zoomScale="120" zoomScaleNormal="120" workbookViewId="0">
      <selection activeCell="I24" sqref="I24"/>
    </sheetView>
  </sheetViews>
  <sheetFormatPr defaultColWidth="9" defaultRowHeight="11.25" x14ac:dyDescent="0.15"/>
  <cols>
    <col min="1" max="1" width="6" style="2" customWidth="1"/>
    <col min="2" max="11" width="9" style="2" customWidth="1"/>
    <col min="12" max="16384" width="9" style="2"/>
  </cols>
  <sheetData>
    <row r="2" spans="2:19" ht="21" customHeight="1" x14ac:dyDescent="0.15">
      <c r="B2" s="1" t="s">
        <v>107</v>
      </c>
    </row>
    <row r="3" spans="2:19" ht="21" customHeight="1" x14ac:dyDescent="0.15">
      <c r="B3" s="1" t="s">
        <v>134</v>
      </c>
      <c r="L3" s="1" t="s">
        <v>135</v>
      </c>
    </row>
    <row r="4" spans="2:19" ht="13.5" customHeight="1" x14ac:dyDescent="0.15">
      <c r="C4" s="219" t="s">
        <v>0</v>
      </c>
      <c r="D4" s="219"/>
      <c r="E4" s="219" t="s">
        <v>1</v>
      </c>
      <c r="F4" s="219"/>
      <c r="G4" s="219" t="s">
        <v>3</v>
      </c>
      <c r="H4" s="219"/>
      <c r="I4" s="219" t="s">
        <v>4</v>
      </c>
      <c r="J4" s="219"/>
      <c r="L4" s="219" t="s">
        <v>0</v>
      </c>
      <c r="M4" s="219"/>
      <c r="N4" s="219" t="s">
        <v>1</v>
      </c>
      <c r="O4" s="219"/>
      <c r="P4" s="219" t="s">
        <v>3</v>
      </c>
      <c r="Q4" s="219"/>
      <c r="R4" s="219" t="s">
        <v>4</v>
      </c>
      <c r="S4" s="219"/>
    </row>
    <row r="5" spans="2:19" ht="13.5" customHeight="1" thickBot="1" x14ac:dyDescent="0.2">
      <c r="B5" s="218">
        <v>0</v>
      </c>
      <c r="C5" s="124"/>
      <c r="D5" s="124"/>
      <c r="K5" s="218">
        <v>0</v>
      </c>
    </row>
    <row r="6" spans="2:19" ht="13.5" customHeight="1" x14ac:dyDescent="0.15">
      <c r="B6" s="219"/>
      <c r="C6" s="4" t="s">
        <v>5</v>
      </c>
      <c r="D6" s="4" t="s">
        <v>5</v>
      </c>
      <c r="K6" s="219"/>
      <c r="L6" s="4" t="s">
        <v>5</v>
      </c>
      <c r="M6" s="4" t="s">
        <v>5</v>
      </c>
    </row>
    <row r="7" spans="2:19" ht="13.5" customHeight="1" x14ac:dyDescent="0.15">
      <c r="B7" s="218">
        <v>4.1666666666666699E-2</v>
      </c>
      <c r="C7" s="5" t="s">
        <v>6</v>
      </c>
      <c r="D7" s="5" t="s">
        <v>6</v>
      </c>
      <c r="K7" s="218">
        <v>4.1666666666666699E-2</v>
      </c>
      <c r="L7" s="5" t="s">
        <v>6</v>
      </c>
      <c r="M7" s="5" t="s">
        <v>6</v>
      </c>
    </row>
    <row r="8" spans="2:19" ht="13.5" customHeight="1" x14ac:dyDescent="0.15">
      <c r="B8" s="219"/>
      <c r="C8" s="5" t="s">
        <v>8</v>
      </c>
      <c r="D8" s="237" t="s">
        <v>9</v>
      </c>
      <c r="K8" s="219"/>
      <c r="L8" s="5" t="s">
        <v>8</v>
      </c>
      <c r="M8" s="19"/>
    </row>
    <row r="9" spans="2:19" ht="13.5" customHeight="1" x14ac:dyDescent="0.15">
      <c r="B9" s="218">
        <v>8.3333333333333398E-2</v>
      </c>
      <c r="C9" s="126" t="s">
        <v>9</v>
      </c>
      <c r="D9" s="238"/>
      <c r="K9" s="218">
        <v>8.3333333333333398E-2</v>
      </c>
      <c r="L9" s="165" t="s">
        <v>9</v>
      </c>
      <c r="M9" s="164" t="s">
        <v>9</v>
      </c>
    </row>
    <row r="10" spans="2:19" ht="13.5" customHeight="1" x14ac:dyDescent="0.15">
      <c r="B10" s="219"/>
      <c r="C10" s="220"/>
      <c r="D10" s="7" t="s">
        <v>10</v>
      </c>
      <c r="K10" s="219"/>
      <c r="L10" s="7" t="s">
        <v>10</v>
      </c>
      <c r="M10" s="5" t="s">
        <v>130</v>
      </c>
    </row>
    <row r="11" spans="2:19" ht="13.5" customHeight="1" x14ac:dyDescent="0.15">
      <c r="B11" s="218">
        <v>0.125</v>
      </c>
      <c r="C11" s="221"/>
      <c r="D11" s="5" t="s">
        <v>8</v>
      </c>
      <c r="K11" s="218">
        <v>0.125</v>
      </c>
      <c r="L11" s="220" t="s">
        <v>7</v>
      </c>
      <c r="M11" s="5" t="s">
        <v>8</v>
      </c>
    </row>
    <row r="12" spans="2:19" ht="13.5" customHeight="1" x14ac:dyDescent="0.15">
      <c r="B12" s="219"/>
      <c r="C12" s="220" t="s">
        <v>7</v>
      </c>
      <c r="D12" s="9"/>
      <c r="K12" s="219"/>
      <c r="L12" s="221"/>
      <c r="M12" s="9"/>
    </row>
    <row r="13" spans="2:19" ht="13.5" customHeight="1" x14ac:dyDescent="0.15">
      <c r="B13" s="218">
        <v>0.16666666666666699</v>
      </c>
      <c r="C13" s="221"/>
      <c r="D13" s="5" t="s">
        <v>8</v>
      </c>
      <c r="K13" s="218">
        <v>0.16666666666666699</v>
      </c>
      <c r="L13" s="195"/>
      <c r="M13" s="5" t="s">
        <v>8</v>
      </c>
    </row>
    <row r="14" spans="2:19" ht="13.5" customHeight="1" x14ac:dyDescent="0.15">
      <c r="B14" s="219"/>
      <c r="C14" s="7" t="s">
        <v>10</v>
      </c>
      <c r="D14" s="220" t="s">
        <v>7</v>
      </c>
      <c r="K14" s="219"/>
      <c r="L14" s="7" t="s">
        <v>10</v>
      </c>
      <c r="M14" s="19"/>
    </row>
    <row r="15" spans="2:19" ht="13.5" customHeight="1" x14ac:dyDescent="0.15">
      <c r="B15" s="218">
        <v>0.20833333333333301</v>
      </c>
      <c r="C15" s="5" t="s">
        <v>8</v>
      </c>
      <c r="D15" s="221"/>
      <c r="K15" s="218">
        <v>0.20833333333333301</v>
      </c>
      <c r="L15" s="5" t="s">
        <v>8</v>
      </c>
      <c r="M15" s="220" t="s">
        <v>7</v>
      </c>
    </row>
    <row r="16" spans="2:19" ht="13.5" customHeight="1" x14ac:dyDescent="0.15">
      <c r="B16" s="219"/>
      <c r="C16" s="220"/>
      <c r="D16" s="9"/>
      <c r="K16" s="219"/>
      <c r="L16" s="19"/>
      <c r="M16" s="221"/>
    </row>
    <row r="17" spans="2:17" ht="13.5" customHeight="1" x14ac:dyDescent="0.15">
      <c r="B17" s="218">
        <v>0.25</v>
      </c>
      <c r="C17" s="221"/>
      <c r="D17" s="5" t="s">
        <v>8</v>
      </c>
      <c r="K17" s="218">
        <v>0.25</v>
      </c>
      <c r="L17" s="5" t="s">
        <v>130</v>
      </c>
      <c r="M17" s="5" t="s">
        <v>8</v>
      </c>
    </row>
    <row r="18" spans="2:17" ht="13.5" customHeight="1" x14ac:dyDescent="0.15">
      <c r="B18" s="219"/>
      <c r="C18" s="7" t="s">
        <v>10</v>
      </c>
      <c r="D18" s="220"/>
      <c r="K18" s="219"/>
      <c r="L18" s="7" t="s">
        <v>10</v>
      </c>
      <c r="M18" s="237" t="s">
        <v>9</v>
      </c>
    </row>
    <row r="19" spans="2:17" ht="13.5" customHeight="1" thickBot="1" x14ac:dyDescent="0.2">
      <c r="B19" s="218">
        <v>0.29166666666666702</v>
      </c>
      <c r="C19" s="10"/>
      <c r="D19" s="221"/>
      <c r="K19" s="218">
        <v>0.29166666666666702</v>
      </c>
      <c r="L19" s="10"/>
      <c r="M19" s="238"/>
    </row>
    <row r="20" spans="2:17" ht="13.5" customHeight="1" x14ac:dyDescent="0.15">
      <c r="B20" s="219"/>
      <c r="C20" s="13" t="s">
        <v>13</v>
      </c>
      <c r="D20" s="243" t="s">
        <v>11</v>
      </c>
      <c r="E20" s="140" t="s">
        <v>13</v>
      </c>
      <c r="F20" s="248" t="s">
        <v>83</v>
      </c>
      <c r="K20" s="219"/>
      <c r="L20" s="13" t="s">
        <v>13</v>
      </c>
      <c r="M20" s="246" t="s">
        <v>11</v>
      </c>
      <c r="N20" s="140" t="s">
        <v>13</v>
      </c>
      <c r="O20" s="248" t="s">
        <v>83</v>
      </c>
    </row>
    <row r="21" spans="2:17" ht="13.5" customHeight="1" thickBot="1" x14ac:dyDescent="0.2">
      <c r="B21" s="218">
        <v>0.33333333333333298</v>
      </c>
      <c r="C21" s="130" t="s">
        <v>6</v>
      </c>
      <c r="D21" s="250"/>
      <c r="E21" s="127" t="s">
        <v>6</v>
      </c>
      <c r="F21" s="249"/>
      <c r="K21" s="218">
        <v>0.33333333333333298</v>
      </c>
      <c r="L21" s="169" t="s">
        <v>6</v>
      </c>
      <c r="M21" s="247"/>
      <c r="N21" s="166" t="s">
        <v>6</v>
      </c>
      <c r="O21" s="249"/>
    </row>
    <row r="22" spans="2:17" ht="13.5" customHeight="1" x14ac:dyDescent="0.15">
      <c r="B22" s="219"/>
      <c r="E22" s="220" t="s">
        <v>14</v>
      </c>
      <c r="F22" s="220" t="s">
        <v>14</v>
      </c>
      <c r="K22" s="219"/>
      <c r="N22" s="220" t="s">
        <v>14</v>
      </c>
      <c r="O22" s="220" t="s">
        <v>14</v>
      </c>
    </row>
    <row r="23" spans="2:17" ht="13.5" customHeight="1" x14ac:dyDescent="0.15">
      <c r="B23" s="218">
        <v>0.375</v>
      </c>
      <c r="E23" s="221"/>
      <c r="F23" s="221"/>
      <c r="K23" s="218">
        <v>0.375</v>
      </c>
      <c r="N23" s="221"/>
      <c r="O23" s="221"/>
    </row>
    <row r="24" spans="2:17" ht="13.5" customHeight="1" x14ac:dyDescent="0.15">
      <c r="B24" s="219"/>
      <c r="E24" s="220" t="s">
        <v>7</v>
      </c>
      <c r="F24" s="7" t="s">
        <v>10</v>
      </c>
      <c r="K24" s="219"/>
      <c r="N24" s="220" t="s">
        <v>7</v>
      </c>
      <c r="O24" s="7" t="s">
        <v>10</v>
      </c>
    </row>
    <row r="25" spans="2:17" ht="13.5" customHeight="1" x14ac:dyDescent="0.15">
      <c r="B25" s="218">
        <v>0.41666666666666702</v>
      </c>
      <c r="E25" s="221"/>
      <c r="F25" s="125" t="s">
        <v>9</v>
      </c>
      <c r="K25" s="218">
        <v>0.41666666666666702</v>
      </c>
      <c r="N25" s="221"/>
      <c r="O25" s="164" t="s">
        <v>9</v>
      </c>
    </row>
    <row r="26" spans="2:17" ht="13.5" customHeight="1" x14ac:dyDescent="0.15">
      <c r="B26" s="219"/>
      <c r="E26" s="18" t="s">
        <v>10</v>
      </c>
      <c r="F26" s="220" t="s">
        <v>7</v>
      </c>
      <c r="K26" s="219"/>
      <c r="N26" s="18" t="s">
        <v>10</v>
      </c>
      <c r="O26" s="220" t="s">
        <v>7</v>
      </c>
    </row>
    <row r="27" spans="2:17" ht="13.5" customHeight="1" x14ac:dyDescent="0.15">
      <c r="B27" s="218">
        <v>0.45833333333333398</v>
      </c>
      <c r="E27" s="220" t="s">
        <v>18</v>
      </c>
      <c r="F27" s="221"/>
      <c r="K27" s="218">
        <v>0.45833333333333398</v>
      </c>
      <c r="N27" s="220" t="s">
        <v>18</v>
      </c>
      <c r="O27" s="221"/>
    </row>
    <row r="28" spans="2:17" ht="13.5" customHeight="1" x14ac:dyDescent="0.15">
      <c r="B28" s="219"/>
      <c r="E28" s="221"/>
      <c r="F28" s="7" t="s">
        <v>10</v>
      </c>
      <c r="K28" s="219"/>
      <c r="N28" s="221"/>
      <c r="O28" s="7" t="s">
        <v>10</v>
      </c>
    </row>
    <row r="29" spans="2:17" ht="13.5" customHeight="1" thickBot="1" x14ac:dyDescent="0.2">
      <c r="B29" s="218">
        <v>0.5</v>
      </c>
      <c r="E29" s="13" t="s">
        <v>13</v>
      </c>
      <c r="F29" s="146" t="s">
        <v>86</v>
      </c>
      <c r="K29" s="218">
        <v>0.5</v>
      </c>
      <c r="N29" s="13" t="s">
        <v>13</v>
      </c>
      <c r="O29" s="146" t="s">
        <v>86</v>
      </c>
    </row>
    <row r="30" spans="2:17" ht="13.5" customHeight="1" x14ac:dyDescent="0.15">
      <c r="B30" s="219"/>
      <c r="E30" s="5" t="s">
        <v>6</v>
      </c>
      <c r="F30" s="220" t="s">
        <v>14</v>
      </c>
      <c r="G30" s="147" t="s">
        <v>6</v>
      </c>
      <c r="H30" s="240" t="s">
        <v>14</v>
      </c>
      <c r="K30" s="219"/>
      <c r="N30" s="5" t="s">
        <v>6</v>
      </c>
      <c r="O30" s="220" t="s">
        <v>14</v>
      </c>
      <c r="P30" s="173" t="s">
        <v>6</v>
      </c>
      <c r="Q30" s="240" t="s">
        <v>14</v>
      </c>
    </row>
    <row r="31" spans="2:17" ht="13.5" customHeight="1" thickBot="1" x14ac:dyDescent="0.2">
      <c r="B31" s="218">
        <v>0.54166666666666696</v>
      </c>
      <c r="E31" s="130" t="s">
        <v>14</v>
      </c>
      <c r="F31" s="231"/>
      <c r="G31" s="143" t="s">
        <v>14</v>
      </c>
      <c r="H31" s="221"/>
      <c r="I31" s="148"/>
      <c r="J31" s="149"/>
      <c r="K31" s="218">
        <v>0.54166666666666696</v>
      </c>
      <c r="N31" s="169" t="s">
        <v>14</v>
      </c>
      <c r="O31" s="231"/>
      <c r="P31" s="143" t="s">
        <v>14</v>
      </c>
      <c r="Q31" s="221"/>
    </row>
    <row r="32" spans="2:17" ht="13.5" customHeight="1" x14ac:dyDescent="0.15">
      <c r="B32" s="219"/>
      <c r="G32" s="5" t="s">
        <v>76</v>
      </c>
      <c r="H32" s="7" t="s">
        <v>10</v>
      </c>
      <c r="I32" s="149"/>
      <c r="J32" s="149"/>
      <c r="K32" s="219"/>
      <c r="P32" s="5" t="s">
        <v>76</v>
      </c>
      <c r="Q32" s="7" t="s">
        <v>10</v>
      </c>
    </row>
    <row r="33" spans="2:19" ht="13.5" customHeight="1" x14ac:dyDescent="0.15">
      <c r="B33" s="218">
        <v>0.58333333333333404</v>
      </c>
      <c r="G33" s="220" t="s">
        <v>18</v>
      </c>
      <c r="H33" s="125" t="s">
        <v>9</v>
      </c>
      <c r="I33" s="149"/>
      <c r="J33" s="149"/>
      <c r="K33" s="218">
        <v>0.58333333333333404</v>
      </c>
      <c r="P33" s="220" t="s">
        <v>18</v>
      </c>
      <c r="Q33" s="164" t="s">
        <v>9</v>
      </c>
    </row>
    <row r="34" spans="2:19" ht="13.5" customHeight="1" x14ac:dyDescent="0.15">
      <c r="B34" s="219"/>
      <c r="G34" s="221"/>
      <c r="H34" s="7" t="s">
        <v>10</v>
      </c>
      <c r="I34" s="149"/>
      <c r="J34" s="149"/>
      <c r="K34" s="219"/>
      <c r="P34" s="221"/>
      <c r="Q34" s="7" t="s">
        <v>10</v>
      </c>
    </row>
    <row r="35" spans="2:19" ht="13.5" customHeight="1" x14ac:dyDescent="0.15">
      <c r="B35" s="218">
        <v>0.625</v>
      </c>
      <c r="G35" s="220" t="s">
        <v>7</v>
      </c>
      <c r="H35" s="220" t="s">
        <v>19</v>
      </c>
      <c r="I35" s="149"/>
      <c r="J35" s="149"/>
      <c r="K35" s="218">
        <v>0.625</v>
      </c>
      <c r="P35" s="220" t="s">
        <v>7</v>
      </c>
      <c r="Q35" s="220" t="s">
        <v>19</v>
      </c>
    </row>
    <row r="36" spans="2:19" ht="13.5" customHeight="1" x14ac:dyDescent="0.15">
      <c r="B36" s="219"/>
      <c r="G36" s="221"/>
      <c r="H36" s="221"/>
      <c r="I36" s="149"/>
      <c r="J36" s="149"/>
      <c r="K36" s="219"/>
      <c r="P36" s="221"/>
      <c r="Q36" s="221"/>
    </row>
    <row r="37" spans="2:19" ht="13.5" customHeight="1" x14ac:dyDescent="0.15">
      <c r="B37" s="218">
        <v>0.66666666666666696</v>
      </c>
      <c r="G37" s="7" t="s">
        <v>10</v>
      </c>
      <c r="H37" s="220" t="s">
        <v>7</v>
      </c>
      <c r="I37" s="149"/>
      <c r="J37" s="149"/>
      <c r="K37" s="218">
        <v>0.66666666666666696</v>
      </c>
      <c r="P37" s="7" t="s">
        <v>10</v>
      </c>
      <c r="Q37" s="220" t="s">
        <v>7</v>
      </c>
    </row>
    <row r="38" spans="2:19" ht="13.5" customHeight="1" x14ac:dyDescent="0.15">
      <c r="B38" s="219"/>
      <c r="G38" s="13" t="s">
        <v>13</v>
      </c>
      <c r="H38" s="221"/>
      <c r="K38" s="219"/>
      <c r="P38" s="13" t="s">
        <v>13</v>
      </c>
      <c r="Q38" s="221"/>
    </row>
    <row r="39" spans="2:19" ht="13.5" customHeight="1" thickBot="1" x14ac:dyDescent="0.2">
      <c r="B39" s="218">
        <v>0.70833333333333404</v>
      </c>
      <c r="G39" s="196"/>
      <c r="H39" s="246" t="s">
        <v>5</v>
      </c>
      <c r="K39" s="218">
        <v>0.70833333333333404</v>
      </c>
      <c r="P39" s="196"/>
      <c r="Q39" s="246" t="s">
        <v>5</v>
      </c>
    </row>
    <row r="40" spans="2:19" ht="13.5" customHeight="1" x14ac:dyDescent="0.15">
      <c r="B40" s="219"/>
      <c r="G40" s="5" t="s">
        <v>6</v>
      </c>
      <c r="H40" s="244"/>
      <c r="I40" s="15" t="s">
        <v>6</v>
      </c>
      <c r="J40" s="15" t="s">
        <v>6</v>
      </c>
      <c r="K40" s="219"/>
      <c r="P40" s="5" t="s">
        <v>6</v>
      </c>
      <c r="Q40" s="244"/>
      <c r="R40" s="15" t="s">
        <v>6</v>
      </c>
      <c r="S40" s="15" t="s">
        <v>6</v>
      </c>
    </row>
    <row r="41" spans="2:19" ht="13.5" customHeight="1" thickBot="1" x14ac:dyDescent="0.2">
      <c r="B41" s="218">
        <v>0.75</v>
      </c>
      <c r="G41" s="130" t="s">
        <v>20</v>
      </c>
      <c r="H41" s="153" t="s">
        <v>87</v>
      </c>
      <c r="I41" s="128" t="s">
        <v>20</v>
      </c>
      <c r="J41" s="128" t="s">
        <v>20</v>
      </c>
      <c r="K41" s="218">
        <v>0.75</v>
      </c>
      <c r="P41" s="169" t="s">
        <v>20</v>
      </c>
      <c r="Q41" s="153" t="s">
        <v>22</v>
      </c>
      <c r="R41" s="167" t="s">
        <v>20</v>
      </c>
      <c r="S41" s="167" t="s">
        <v>20</v>
      </c>
    </row>
    <row r="42" spans="2:19" ht="13.5" customHeight="1" x14ac:dyDescent="0.15">
      <c r="B42" s="219"/>
      <c r="I42" s="220" t="s">
        <v>14</v>
      </c>
      <c r="J42" s="220" t="s">
        <v>14</v>
      </c>
      <c r="K42" s="219"/>
      <c r="R42" s="220" t="s">
        <v>14</v>
      </c>
      <c r="S42" s="220" t="s">
        <v>14</v>
      </c>
    </row>
    <row r="43" spans="2:19" ht="13.5" customHeight="1" x14ac:dyDescent="0.15">
      <c r="B43" s="218">
        <v>0.79166666666666696</v>
      </c>
      <c r="I43" s="221"/>
      <c r="J43" s="221"/>
      <c r="K43" s="218">
        <v>0.79166666666666696</v>
      </c>
      <c r="R43" s="221"/>
      <c r="S43" s="221"/>
    </row>
    <row r="44" spans="2:19" ht="13.5" customHeight="1" x14ac:dyDescent="0.15">
      <c r="B44" s="219"/>
      <c r="I44" s="17" t="s">
        <v>87</v>
      </c>
      <c r="J44" s="7" t="s">
        <v>10</v>
      </c>
      <c r="K44" s="219"/>
      <c r="R44" s="5" t="s">
        <v>130</v>
      </c>
      <c r="S44" s="7" t="s">
        <v>10</v>
      </c>
    </row>
    <row r="45" spans="2:19" ht="13.5" customHeight="1" x14ac:dyDescent="0.15">
      <c r="B45" s="218">
        <v>0.83333333333333304</v>
      </c>
      <c r="I45" s="227" t="s">
        <v>7</v>
      </c>
      <c r="J45" s="229" t="s">
        <v>13</v>
      </c>
      <c r="K45" s="218">
        <v>0.83333333333333304</v>
      </c>
      <c r="R45" s="13" t="s">
        <v>13</v>
      </c>
      <c r="S45" s="5" t="s">
        <v>130</v>
      </c>
    </row>
    <row r="46" spans="2:19" ht="13.5" customHeight="1" x14ac:dyDescent="0.15">
      <c r="B46" s="219"/>
      <c r="I46" s="228"/>
      <c r="J46" s="230"/>
      <c r="K46" s="219"/>
      <c r="R46" s="220" t="s">
        <v>21</v>
      </c>
      <c r="S46" s="220" t="s">
        <v>21</v>
      </c>
    </row>
    <row r="47" spans="2:19" ht="13.5" customHeight="1" x14ac:dyDescent="0.15">
      <c r="B47" s="218">
        <v>0.875</v>
      </c>
      <c r="I47" s="7" t="s">
        <v>10</v>
      </c>
      <c r="J47" s="220" t="s">
        <v>21</v>
      </c>
      <c r="K47" s="218">
        <v>0.875</v>
      </c>
      <c r="R47" s="221"/>
      <c r="S47" s="224"/>
    </row>
    <row r="48" spans="2:19" ht="13.5" customHeight="1" x14ac:dyDescent="0.15">
      <c r="B48" s="219"/>
      <c r="I48" s="220" t="s">
        <v>21</v>
      </c>
      <c r="J48" s="221"/>
      <c r="K48" s="219"/>
      <c r="R48" s="7" t="s">
        <v>10</v>
      </c>
      <c r="S48" s="224"/>
    </row>
    <row r="49" spans="2:19" ht="13.5" customHeight="1" x14ac:dyDescent="0.15">
      <c r="B49" s="218">
        <v>0.91666666666666696</v>
      </c>
      <c r="I49" s="221"/>
      <c r="J49" s="220" t="s">
        <v>7</v>
      </c>
      <c r="K49" s="218">
        <v>0.91666666666666696</v>
      </c>
      <c r="R49" s="220" t="s">
        <v>7</v>
      </c>
      <c r="S49" s="221"/>
    </row>
    <row r="50" spans="2:19" ht="13.5" customHeight="1" x14ac:dyDescent="0.15">
      <c r="B50" s="219"/>
      <c r="I50" s="7" t="s">
        <v>10</v>
      </c>
      <c r="J50" s="221"/>
      <c r="K50" s="219"/>
      <c r="R50" s="221"/>
      <c r="S50" s="5" t="s">
        <v>8</v>
      </c>
    </row>
    <row r="51" spans="2:19" ht="13.5" customHeight="1" x14ac:dyDescent="0.15">
      <c r="B51" s="218">
        <v>0.95833333333333304</v>
      </c>
      <c r="I51" s="17" t="s">
        <v>87</v>
      </c>
      <c r="J51" s="17" t="s">
        <v>22</v>
      </c>
      <c r="K51" s="218">
        <v>0.95833333333333304</v>
      </c>
      <c r="R51" s="7" t="s">
        <v>10</v>
      </c>
      <c r="S51" s="220" t="s">
        <v>7</v>
      </c>
    </row>
    <row r="52" spans="2:19" ht="13.5" customHeight="1" x14ac:dyDescent="0.15">
      <c r="B52" s="219"/>
      <c r="I52" s="5" t="s">
        <v>8</v>
      </c>
      <c r="J52" s="220"/>
      <c r="K52" s="219"/>
      <c r="R52" s="5" t="s">
        <v>8</v>
      </c>
      <c r="S52" s="221"/>
    </row>
    <row r="53" spans="2:19" ht="13.5" customHeight="1" x14ac:dyDescent="0.15">
      <c r="B53" s="218">
        <v>1</v>
      </c>
      <c r="I53" s="234"/>
      <c r="J53" s="221"/>
      <c r="K53" s="218">
        <v>1</v>
      </c>
      <c r="R53" s="17" t="s">
        <v>22</v>
      </c>
      <c r="S53" s="17" t="s">
        <v>22</v>
      </c>
    </row>
    <row r="54" spans="2:19" ht="13.5" customHeight="1" x14ac:dyDescent="0.15">
      <c r="B54" s="219"/>
      <c r="I54" s="239"/>
      <c r="J54" s="5" t="s">
        <v>8</v>
      </c>
      <c r="K54" s="219"/>
      <c r="R54" s="19"/>
      <c r="S54" s="5" t="s">
        <v>8</v>
      </c>
    </row>
    <row r="55" spans="2:19" ht="13.5" customHeight="1" thickBot="1" x14ac:dyDescent="0.2">
      <c r="B55" s="218">
        <v>1.0416666666666701</v>
      </c>
      <c r="I55" s="24" t="s">
        <v>6</v>
      </c>
      <c r="J55" s="24" t="s">
        <v>6</v>
      </c>
      <c r="K55" s="218">
        <v>1.0416666666666701</v>
      </c>
      <c r="R55" s="24" t="s">
        <v>6</v>
      </c>
      <c r="S55" s="24" t="s">
        <v>6</v>
      </c>
    </row>
    <row r="56" spans="2:19" ht="13.5" customHeight="1" x14ac:dyDescent="0.15">
      <c r="B56" s="219"/>
      <c r="K56" s="219"/>
    </row>
    <row r="57" spans="2:19" ht="13.5" customHeight="1" x14ac:dyDescent="0.15">
      <c r="B57" s="124"/>
    </row>
    <row r="58" spans="2:19" ht="13.5" customHeight="1" x14ac:dyDescent="0.15">
      <c r="B58" s="124"/>
    </row>
    <row r="59" spans="2:19" ht="21" customHeight="1" x14ac:dyDescent="0.15">
      <c r="B59" s="2" t="s">
        <v>88</v>
      </c>
    </row>
    <row r="60" spans="2:19" ht="21" customHeight="1" x14ac:dyDescent="0.15">
      <c r="B60" s="2" t="s">
        <v>89</v>
      </c>
    </row>
    <row r="61" spans="2:19" ht="21" customHeight="1" x14ac:dyDescent="0.15">
      <c r="B61" s="2" t="s">
        <v>90</v>
      </c>
    </row>
    <row r="62" spans="2:19" ht="21" customHeight="1" x14ac:dyDescent="0.15">
      <c r="B62" s="2" t="s">
        <v>91</v>
      </c>
    </row>
    <row r="63" spans="2:19" ht="21" customHeight="1" thickBot="1" x14ac:dyDescent="0.2">
      <c r="B63" s="2" t="s">
        <v>92</v>
      </c>
    </row>
    <row r="64" spans="2:19" ht="21" customHeight="1" thickBot="1" x14ac:dyDescent="0.2">
      <c r="B64" s="75" t="s">
        <v>81</v>
      </c>
      <c r="C64" s="76" t="s">
        <v>25</v>
      </c>
      <c r="D64" s="77" t="s">
        <v>26</v>
      </c>
      <c r="E64" s="77" t="s">
        <v>27</v>
      </c>
      <c r="F64" s="77" t="s">
        <v>28</v>
      </c>
      <c r="G64" s="77" t="s">
        <v>29</v>
      </c>
      <c r="H64" s="77" t="s">
        <v>30</v>
      </c>
      <c r="I64" s="155" t="s">
        <v>31</v>
      </c>
      <c r="J64" s="79" t="s">
        <v>32</v>
      </c>
      <c r="K64" s="80" t="s">
        <v>33</v>
      </c>
      <c r="L64" s="81" t="s">
        <v>34</v>
      </c>
      <c r="M64" s="80" t="s">
        <v>35</v>
      </c>
      <c r="N64" s="82" t="s">
        <v>36</v>
      </c>
    </row>
    <row r="65" spans="2:14" ht="21" customHeight="1" x14ac:dyDescent="0.15">
      <c r="B65" s="110" t="s">
        <v>93</v>
      </c>
      <c r="C65" s="83" t="s">
        <v>32</v>
      </c>
      <c r="D65" s="84" t="s">
        <v>1</v>
      </c>
      <c r="E65" s="84" t="s">
        <v>36</v>
      </c>
      <c r="F65" s="84" t="s">
        <v>38</v>
      </c>
      <c r="G65" s="84" t="s">
        <v>36</v>
      </c>
      <c r="H65" s="84" t="s">
        <v>32</v>
      </c>
      <c r="I65" s="85" t="s">
        <v>3</v>
      </c>
      <c r="J65" s="156">
        <f>COUNTIF(C65:I65,"深夜")</f>
        <v>2</v>
      </c>
      <c r="K65" s="87">
        <f>COUNTIF(C65:I65,"準夜")</f>
        <v>1</v>
      </c>
      <c r="L65" s="88">
        <f>COUNTIF(C65:I65,"早番")</f>
        <v>1</v>
      </c>
      <c r="M65" s="87">
        <f>COUNTIF(C65:I65,"遅番")</f>
        <v>1</v>
      </c>
      <c r="N65" s="89">
        <f>COUNTIF(C65:I65,"休み")</f>
        <v>2</v>
      </c>
    </row>
    <row r="66" spans="2:14" ht="21" customHeight="1" x14ac:dyDescent="0.15">
      <c r="B66" s="114" t="s">
        <v>94</v>
      </c>
      <c r="C66" s="90" t="s">
        <v>32</v>
      </c>
      <c r="D66" s="91" t="s">
        <v>1</v>
      </c>
      <c r="E66" s="91" t="s">
        <v>3</v>
      </c>
      <c r="F66" s="91" t="s">
        <v>36</v>
      </c>
      <c r="G66" s="91" t="s">
        <v>38</v>
      </c>
      <c r="H66" s="91" t="s">
        <v>36</v>
      </c>
      <c r="I66" s="91" t="s">
        <v>32</v>
      </c>
      <c r="J66" s="157">
        <f t="shared" ref="J66:J75" si="0">COUNTIF(C66:I66,"深夜")</f>
        <v>2</v>
      </c>
      <c r="K66" s="94">
        <f t="shared" ref="K66:K75" si="1">COUNTIF(C66:I66,"準夜")</f>
        <v>1</v>
      </c>
      <c r="L66" s="95">
        <f t="shared" ref="L66:L75" si="2">COUNTIF(C66:I66,"早番")</f>
        <v>1</v>
      </c>
      <c r="M66" s="94">
        <f t="shared" ref="M66:M75" si="3">COUNTIF(C66:I66,"遅番")</f>
        <v>1</v>
      </c>
      <c r="N66" s="96">
        <f t="shared" ref="N66:N75" si="4">COUNTIF(C66:I66,"休み")</f>
        <v>2</v>
      </c>
    </row>
    <row r="67" spans="2:14" ht="21" customHeight="1" x14ac:dyDescent="0.15">
      <c r="B67" s="114" t="s">
        <v>95</v>
      </c>
      <c r="C67" s="90" t="s">
        <v>36</v>
      </c>
      <c r="D67" s="91" t="s">
        <v>32</v>
      </c>
      <c r="E67" s="91" t="s">
        <v>1</v>
      </c>
      <c r="F67" s="91" t="s">
        <v>3</v>
      </c>
      <c r="G67" s="91" t="s">
        <v>38</v>
      </c>
      <c r="H67" s="91" t="s">
        <v>36</v>
      </c>
      <c r="I67" s="92" t="s">
        <v>32</v>
      </c>
      <c r="J67" s="157">
        <f t="shared" si="0"/>
        <v>2</v>
      </c>
      <c r="K67" s="94">
        <f t="shared" si="1"/>
        <v>1</v>
      </c>
      <c r="L67" s="95">
        <f t="shared" si="2"/>
        <v>1</v>
      </c>
      <c r="M67" s="94">
        <f t="shared" si="3"/>
        <v>1</v>
      </c>
      <c r="N67" s="96">
        <f t="shared" si="4"/>
        <v>2</v>
      </c>
    </row>
    <row r="68" spans="2:14" ht="21" customHeight="1" x14ac:dyDescent="0.15">
      <c r="B68" s="114" t="s">
        <v>96</v>
      </c>
      <c r="C68" s="90" t="s">
        <v>36</v>
      </c>
      <c r="D68" s="91" t="s">
        <v>32</v>
      </c>
      <c r="E68" s="91" t="s">
        <v>1</v>
      </c>
      <c r="F68" s="91" t="s">
        <v>3</v>
      </c>
      <c r="G68" s="91" t="s">
        <v>3</v>
      </c>
      <c r="H68" s="91" t="s">
        <v>38</v>
      </c>
      <c r="I68" s="92" t="s">
        <v>36</v>
      </c>
      <c r="J68" s="157">
        <f t="shared" si="0"/>
        <v>1</v>
      </c>
      <c r="K68" s="94">
        <f t="shared" si="1"/>
        <v>1</v>
      </c>
      <c r="L68" s="95">
        <f t="shared" si="2"/>
        <v>1</v>
      </c>
      <c r="M68" s="94">
        <f t="shared" si="3"/>
        <v>2</v>
      </c>
      <c r="N68" s="96">
        <f t="shared" si="4"/>
        <v>2</v>
      </c>
    </row>
    <row r="69" spans="2:14" ht="21" customHeight="1" x14ac:dyDescent="0.15">
      <c r="B69" s="114" t="s">
        <v>97</v>
      </c>
      <c r="C69" s="90" t="s">
        <v>38</v>
      </c>
      <c r="D69" s="91" t="s">
        <v>36</v>
      </c>
      <c r="E69" s="91" t="s">
        <v>32</v>
      </c>
      <c r="F69" s="91" t="s">
        <v>1</v>
      </c>
      <c r="G69" s="91" t="s">
        <v>3</v>
      </c>
      <c r="H69" s="91" t="s">
        <v>38</v>
      </c>
      <c r="I69" s="92" t="s">
        <v>36</v>
      </c>
      <c r="J69" s="157">
        <f t="shared" si="0"/>
        <v>1</v>
      </c>
      <c r="K69" s="94">
        <f t="shared" si="1"/>
        <v>2</v>
      </c>
      <c r="L69" s="95">
        <f t="shared" si="2"/>
        <v>1</v>
      </c>
      <c r="M69" s="94">
        <f t="shared" si="3"/>
        <v>1</v>
      </c>
      <c r="N69" s="96">
        <f t="shared" si="4"/>
        <v>2</v>
      </c>
    </row>
    <row r="70" spans="2:14" ht="21" customHeight="1" x14ac:dyDescent="0.15">
      <c r="B70" s="114" t="s">
        <v>98</v>
      </c>
      <c r="C70" s="90" t="s">
        <v>38</v>
      </c>
      <c r="D70" s="91" t="s">
        <v>36</v>
      </c>
      <c r="E70" s="91" t="s">
        <v>32</v>
      </c>
      <c r="F70" s="91" t="s">
        <v>1</v>
      </c>
      <c r="G70" s="91" t="s">
        <v>36</v>
      </c>
      <c r="H70" s="91" t="s">
        <v>3</v>
      </c>
      <c r="I70" s="92" t="s">
        <v>38</v>
      </c>
      <c r="J70" s="157">
        <f t="shared" si="0"/>
        <v>1</v>
      </c>
      <c r="K70" s="94">
        <f t="shared" si="1"/>
        <v>2</v>
      </c>
      <c r="L70" s="95">
        <f t="shared" si="2"/>
        <v>1</v>
      </c>
      <c r="M70" s="94">
        <f t="shared" si="3"/>
        <v>1</v>
      </c>
      <c r="N70" s="96">
        <f t="shared" si="4"/>
        <v>2</v>
      </c>
    </row>
    <row r="71" spans="2:14" ht="21" customHeight="1" x14ac:dyDescent="0.15">
      <c r="B71" s="114" t="s">
        <v>99</v>
      </c>
      <c r="C71" s="90" t="s">
        <v>3</v>
      </c>
      <c r="D71" s="91" t="s">
        <v>38</v>
      </c>
      <c r="E71" s="91" t="s">
        <v>36</v>
      </c>
      <c r="F71" s="91" t="s">
        <v>32</v>
      </c>
      <c r="G71" s="91" t="s">
        <v>1</v>
      </c>
      <c r="H71" s="91" t="s">
        <v>36</v>
      </c>
      <c r="I71" s="91" t="s">
        <v>38</v>
      </c>
      <c r="J71" s="157">
        <f t="shared" si="0"/>
        <v>1</v>
      </c>
      <c r="K71" s="94">
        <f t="shared" si="1"/>
        <v>2</v>
      </c>
      <c r="L71" s="95">
        <f t="shared" si="2"/>
        <v>1</v>
      </c>
      <c r="M71" s="94">
        <f t="shared" si="3"/>
        <v>1</v>
      </c>
      <c r="N71" s="96">
        <f t="shared" si="4"/>
        <v>2</v>
      </c>
    </row>
    <row r="72" spans="2:14" ht="21" customHeight="1" x14ac:dyDescent="0.15">
      <c r="B72" s="114" t="s">
        <v>100</v>
      </c>
      <c r="C72" s="90" t="s">
        <v>1</v>
      </c>
      <c r="D72" s="91" t="s">
        <v>38</v>
      </c>
      <c r="E72" s="91" t="s">
        <v>36</v>
      </c>
      <c r="F72" s="91" t="s">
        <v>32</v>
      </c>
      <c r="G72" s="91" t="s">
        <v>1</v>
      </c>
      <c r="H72" s="91" t="s">
        <v>3</v>
      </c>
      <c r="I72" s="91" t="s">
        <v>36</v>
      </c>
      <c r="J72" s="157">
        <f t="shared" si="0"/>
        <v>1</v>
      </c>
      <c r="K72" s="94">
        <f t="shared" si="1"/>
        <v>1</v>
      </c>
      <c r="L72" s="95">
        <f t="shared" si="2"/>
        <v>2</v>
      </c>
      <c r="M72" s="94">
        <f t="shared" si="3"/>
        <v>1</v>
      </c>
      <c r="N72" s="96">
        <f t="shared" si="4"/>
        <v>2</v>
      </c>
    </row>
    <row r="73" spans="2:14" ht="21" customHeight="1" x14ac:dyDescent="0.15">
      <c r="B73" s="114" t="s">
        <v>101</v>
      </c>
      <c r="C73" s="90" t="s">
        <v>36</v>
      </c>
      <c r="D73" s="91" t="s">
        <v>3</v>
      </c>
      <c r="E73" s="91" t="s">
        <v>38</v>
      </c>
      <c r="F73" s="91" t="s">
        <v>36</v>
      </c>
      <c r="G73" s="91" t="s">
        <v>32</v>
      </c>
      <c r="H73" s="91" t="s">
        <v>1</v>
      </c>
      <c r="I73" s="91" t="s">
        <v>3</v>
      </c>
      <c r="J73" s="157">
        <f t="shared" si="0"/>
        <v>1</v>
      </c>
      <c r="K73" s="94">
        <f t="shared" si="1"/>
        <v>1</v>
      </c>
      <c r="L73" s="95">
        <f t="shared" si="2"/>
        <v>1</v>
      </c>
      <c r="M73" s="94">
        <f t="shared" si="3"/>
        <v>2</v>
      </c>
      <c r="N73" s="96">
        <f t="shared" si="4"/>
        <v>2</v>
      </c>
    </row>
    <row r="74" spans="2:14" ht="21" customHeight="1" x14ac:dyDescent="0.15">
      <c r="B74" s="114" t="s">
        <v>102</v>
      </c>
      <c r="C74" s="90" t="s">
        <v>3</v>
      </c>
      <c r="D74" s="91" t="s">
        <v>36</v>
      </c>
      <c r="E74" s="91" t="s">
        <v>38</v>
      </c>
      <c r="F74" s="91" t="s">
        <v>36</v>
      </c>
      <c r="G74" s="91" t="s">
        <v>32</v>
      </c>
      <c r="H74" s="91" t="s">
        <v>1</v>
      </c>
      <c r="I74" s="91" t="s">
        <v>1</v>
      </c>
      <c r="J74" s="157">
        <f t="shared" si="0"/>
        <v>1</v>
      </c>
      <c r="K74" s="94">
        <f t="shared" si="1"/>
        <v>1</v>
      </c>
      <c r="L74" s="95">
        <f t="shared" si="2"/>
        <v>2</v>
      </c>
      <c r="M74" s="94">
        <f t="shared" si="3"/>
        <v>1</v>
      </c>
      <c r="N74" s="96">
        <f t="shared" si="4"/>
        <v>2</v>
      </c>
    </row>
    <row r="75" spans="2:14" ht="21" customHeight="1" thickBot="1" x14ac:dyDescent="0.2">
      <c r="B75" s="120" t="s">
        <v>103</v>
      </c>
      <c r="C75" s="158" t="s">
        <v>36</v>
      </c>
      <c r="D75" s="103" t="s">
        <v>3</v>
      </c>
      <c r="E75" s="103" t="s">
        <v>3</v>
      </c>
      <c r="F75" s="103" t="s">
        <v>38</v>
      </c>
      <c r="G75" s="103" t="s">
        <v>36</v>
      </c>
      <c r="H75" s="103" t="s">
        <v>32</v>
      </c>
      <c r="I75" s="159" t="s">
        <v>1</v>
      </c>
      <c r="J75" s="160">
        <f t="shared" si="0"/>
        <v>1</v>
      </c>
      <c r="K75" s="107">
        <f t="shared" si="1"/>
        <v>1</v>
      </c>
      <c r="L75" s="108">
        <f t="shared" si="2"/>
        <v>1</v>
      </c>
      <c r="M75" s="107">
        <f t="shared" si="3"/>
        <v>2</v>
      </c>
      <c r="N75" s="109">
        <f t="shared" si="4"/>
        <v>2</v>
      </c>
    </row>
    <row r="76" spans="2:14" ht="21" customHeight="1" x14ac:dyDescent="0.15">
      <c r="B76" s="161" t="s">
        <v>32</v>
      </c>
      <c r="C76" s="86">
        <f t="shared" ref="C76:I76" si="5">COUNTIF(C65:C75,"深夜")</f>
        <v>2</v>
      </c>
      <c r="D76" s="87">
        <f t="shared" si="5"/>
        <v>2</v>
      </c>
      <c r="E76" s="87">
        <f t="shared" si="5"/>
        <v>2</v>
      </c>
      <c r="F76" s="87">
        <f t="shared" si="5"/>
        <v>2</v>
      </c>
      <c r="G76" s="87">
        <f t="shared" si="5"/>
        <v>2</v>
      </c>
      <c r="H76" s="87">
        <f t="shared" si="5"/>
        <v>2</v>
      </c>
      <c r="I76" s="162">
        <f t="shared" si="5"/>
        <v>2</v>
      </c>
      <c r="J76"/>
      <c r="K76"/>
    </row>
    <row r="77" spans="2:14" ht="21" customHeight="1" x14ac:dyDescent="0.15">
      <c r="B77" s="114" t="s">
        <v>38</v>
      </c>
      <c r="C77" s="93">
        <f t="shared" ref="C77:I77" si="6">COUNTIF(C65:C75,"準夜")</f>
        <v>2</v>
      </c>
      <c r="D77" s="94">
        <f t="shared" si="6"/>
        <v>2</v>
      </c>
      <c r="E77" s="94">
        <f t="shared" si="6"/>
        <v>2</v>
      </c>
      <c r="F77" s="94">
        <f t="shared" si="6"/>
        <v>2</v>
      </c>
      <c r="G77" s="94">
        <f t="shared" si="6"/>
        <v>2</v>
      </c>
      <c r="H77" s="94">
        <f t="shared" si="6"/>
        <v>2</v>
      </c>
      <c r="I77" s="115">
        <f t="shared" si="6"/>
        <v>2</v>
      </c>
      <c r="J77"/>
      <c r="K77"/>
    </row>
    <row r="78" spans="2:14" ht="21" customHeight="1" x14ac:dyDescent="0.15">
      <c r="B78" s="114" t="s">
        <v>34</v>
      </c>
      <c r="C78" s="163">
        <f t="shared" ref="C78:I78" si="7">COUNTIF(C65:C75,"早番")</f>
        <v>1</v>
      </c>
      <c r="D78" s="94">
        <f t="shared" si="7"/>
        <v>2</v>
      </c>
      <c r="E78" s="94">
        <f t="shared" si="7"/>
        <v>2</v>
      </c>
      <c r="F78" s="94">
        <f t="shared" si="7"/>
        <v>2</v>
      </c>
      <c r="G78" s="94">
        <f t="shared" si="7"/>
        <v>2</v>
      </c>
      <c r="H78" s="94">
        <f t="shared" si="7"/>
        <v>2</v>
      </c>
      <c r="I78" s="115">
        <f t="shared" si="7"/>
        <v>2</v>
      </c>
      <c r="J78"/>
      <c r="K78"/>
    </row>
    <row r="79" spans="2:14" ht="21" customHeight="1" x14ac:dyDescent="0.15">
      <c r="B79" s="116" t="s">
        <v>35</v>
      </c>
      <c r="C79" s="117">
        <f t="shared" ref="C79:I79" si="8">COUNTIF(C65:C75,"遅番")</f>
        <v>2</v>
      </c>
      <c r="D79" s="118">
        <f t="shared" si="8"/>
        <v>2</v>
      </c>
      <c r="E79" s="118">
        <f t="shared" si="8"/>
        <v>2</v>
      </c>
      <c r="F79" s="118">
        <f t="shared" si="8"/>
        <v>2</v>
      </c>
      <c r="G79" s="118">
        <f t="shared" si="8"/>
        <v>2</v>
      </c>
      <c r="H79" s="118">
        <f t="shared" si="8"/>
        <v>2</v>
      </c>
      <c r="I79" s="119">
        <f t="shared" si="8"/>
        <v>2</v>
      </c>
      <c r="J79"/>
      <c r="K79"/>
    </row>
    <row r="80" spans="2:14" ht="21" customHeight="1" thickBot="1" x14ac:dyDescent="0.2">
      <c r="B80" s="120" t="s">
        <v>36</v>
      </c>
      <c r="C80" s="106">
        <f t="shared" ref="C80:I80" si="9">COUNTIF(C65:C75,"休み")</f>
        <v>4</v>
      </c>
      <c r="D80" s="107">
        <f t="shared" si="9"/>
        <v>3</v>
      </c>
      <c r="E80" s="107">
        <f t="shared" si="9"/>
        <v>3</v>
      </c>
      <c r="F80" s="107">
        <f t="shared" si="9"/>
        <v>3</v>
      </c>
      <c r="G80" s="107">
        <f t="shared" si="9"/>
        <v>3</v>
      </c>
      <c r="H80" s="107">
        <f t="shared" si="9"/>
        <v>3</v>
      </c>
      <c r="I80" s="121">
        <f t="shared" si="9"/>
        <v>3</v>
      </c>
      <c r="J80"/>
      <c r="K80"/>
    </row>
    <row r="81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</sheetData>
  <mergeCells count="112">
    <mergeCell ref="F20:F21"/>
    <mergeCell ref="B21:B22"/>
    <mergeCell ref="E22:E23"/>
    <mergeCell ref="F22:F23"/>
    <mergeCell ref="C4:D4"/>
    <mergeCell ref="E4:F4"/>
    <mergeCell ref="G4:H4"/>
    <mergeCell ref="I4:J4"/>
    <mergeCell ref="B5:B6"/>
    <mergeCell ref="C16:C17"/>
    <mergeCell ref="B17:B18"/>
    <mergeCell ref="D18:D19"/>
    <mergeCell ref="B19:B20"/>
    <mergeCell ref="D20:D21"/>
    <mergeCell ref="B7:B8"/>
    <mergeCell ref="D8:D9"/>
    <mergeCell ref="B9:B10"/>
    <mergeCell ref="C10:C11"/>
    <mergeCell ref="B11:B12"/>
    <mergeCell ref="C12:C13"/>
    <mergeCell ref="B13:B14"/>
    <mergeCell ref="D14:D15"/>
    <mergeCell ref="B15:B16"/>
    <mergeCell ref="B29:B30"/>
    <mergeCell ref="F30:F31"/>
    <mergeCell ref="H30:H31"/>
    <mergeCell ref="B31:B32"/>
    <mergeCell ref="B23:B24"/>
    <mergeCell ref="E24:E25"/>
    <mergeCell ref="B25:B26"/>
    <mergeCell ref="F26:F27"/>
    <mergeCell ref="B27:B28"/>
    <mergeCell ref="E27:E28"/>
    <mergeCell ref="I42:I43"/>
    <mergeCell ref="J42:J43"/>
    <mergeCell ref="B37:B38"/>
    <mergeCell ref="H37:H38"/>
    <mergeCell ref="B33:B34"/>
    <mergeCell ref="G33:G34"/>
    <mergeCell ref="B35:B36"/>
    <mergeCell ref="G35:G36"/>
    <mergeCell ref="H35:H36"/>
    <mergeCell ref="O22:O23"/>
    <mergeCell ref="L11:L12"/>
    <mergeCell ref="M15:M16"/>
    <mergeCell ref="K15:K16"/>
    <mergeCell ref="K27:K28"/>
    <mergeCell ref="K29:K30"/>
    <mergeCell ref="K31:K32"/>
    <mergeCell ref="B55:B56"/>
    <mergeCell ref="B51:B52"/>
    <mergeCell ref="J52:J53"/>
    <mergeCell ref="B53:B54"/>
    <mergeCell ref="I53:I54"/>
    <mergeCell ref="B47:B48"/>
    <mergeCell ref="J47:J48"/>
    <mergeCell ref="I48:I49"/>
    <mergeCell ref="B49:B50"/>
    <mergeCell ref="J49:J50"/>
    <mergeCell ref="B43:B44"/>
    <mergeCell ref="B45:B46"/>
    <mergeCell ref="I45:I46"/>
    <mergeCell ref="J45:J46"/>
    <mergeCell ref="B39:B40"/>
    <mergeCell ref="H39:H40"/>
    <mergeCell ref="B41:B42"/>
    <mergeCell ref="S51:S52"/>
    <mergeCell ref="S46:S49"/>
    <mergeCell ref="L4:M4"/>
    <mergeCell ref="N4:O4"/>
    <mergeCell ref="P4:Q4"/>
    <mergeCell ref="R4:S4"/>
    <mergeCell ref="R42:R43"/>
    <mergeCell ref="S42:S43"/>
    <mergeCell ref="R46:R47"/>
    <mergeCell ref="R49:R50"/>
    <mergeCell ref="P33:P34"/>
    <mergeCell ref="P35:P36"/>
    <mergeCell ref="Q35:Q36"/>
    <mergeCell ref="Q37:Q38"/>
    <mergeCell ref="Q39:Q40"/>
    <mergeCell ref="N24:N25"/>
    <mergeCell ref="O26:O27"/>
    <mergeCell ref="N27:N28"/>
    <mergeCell ref="O30:O31"/>
    <mergeCell ref="Q30:Q31"/>
    <mergeCell ref="M18:M19"/>
    <mergeCell ref="M20:M21"/>
    <mergeCell ref="O20:O21"/>
    <mergeCell ref="N22:N23"/>
    <mergeCell ref="K17:K18"/>
    <mergeCell ref="K19:K20"/>
    <mergeCell ref="K21:K22"/>
    <mergeCell ref="K23:K24"/>
    <mergeCell ref="K25:K26"/>
    <mergeCell ref="K47:K48"/>
    <mergeCell ref="K49:K50"/>
    <mergeCell ref="K5:K6"/>
    <mergeCell ref="K7:K8"/>
    <mergeCell ref="K9:K10"/>
    <mergeCell ref="K11:K12"/>
    <mergeCell ref="K13:K14"/>
    <mergeCell ref="K51:K52"/>
    <mergeCell ref="K53:K54"/>
    <mergeCell ref="K55:K56"/>
    <mergeCell ref="K37:K38"/>
    <mergeCell ref="K39:K40"/>
    <mergeCell ref="K41:K42"/>
    <mergeCell ref="K43:K44"/>
    <mergeCell ref="K45:K46"/>
    <mergeCell ref="K33:K34"/>
    <mergeCell ref="K35:K36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P88"/>
  <sheetViews>
    <sheetView zoomScale="120" zoomScaleNormal="120" workbookViewId="0">
      <selection activeCell="I26" sqref="I26"/>
    </sheetView>
  </sheetViews>
  <sheetFormatPr defaultColWidth="9" defaultRowHeight="11.25" x14ac:dyDescent="0.15"/>
  <cols>
    <col min="1" max="1" width="6" style="2" customWidth="1"/>
    <col min="2" max="10" width="9" style="2" customWidth="1"/>
    <col min="11" max="16384" width="9" style="2"/>
  </cols>
  <sheetData>
    <row r="2" spans="2:16" ht="21" customHeight="1" x14ac:dyDescent="0.15">
      <c r="B2" s="1" t="s">
        <v>108</v>
      </c>
    </row>
    <row r="3" spans="2:16" ht="21" customHeight="1" x14ac:dyDescent="0.15">
      <c r="B3" s="1" t="s">
        <v>132</v>
      </c>
      <c r="K3" s="1" t="s">
        <v>133</v>
      </c>
    </row>
    <row r="4" spans="2:16" ht="13.5" customHeight="1" x14ac:dyDescent="0.15">
      <c r="C4" s="219" t="s">
        <v>0</v>
      </c>
      <c r="D4" s="219"/>
      <c r="E4" s="3" t="s">
        <v>2</v>
      </c>
      <c r="F4" s="3" t="s">
        <v>3</v>
      </c>
      <c r="G4" s="219" t="s">
        <v>4</v>
      </c>
      <c r="H4" s="219"/>
      <c r="K4" s="219" t="s">
        <v>0</v>
      </c>
      <c r="L4" s="219"/>
      <c r="M4" s="172" t="s">
        <v>2</v>
      </c>
      <c r="N4" s="172" t="s">
        <v>3</v>
      </c>
      <c r="O4" s="219" t="s">
        <v>4</v>
      </c>
      <c r="P4" s="219"/>
    </row>
    <row r="5" spans="2:16" ht="13.5" customHeight="1" thickBot="1" x14ac:dyDescent="0.2">
      <c r="B5" s="218">
        <v>0</v>
      </c>
      <c r="J5" s="218">
        <v>0</v>
      </c>
    </row>
    <row r="6" spans="2:16" ht="13.5" customHeight="1" x14ac:dyDescent="0.15">
      <c r="B6" s="219"/>
      <c r="C6" s="4" t="s">
        <v>5</v>
      </c>
      <c r="D6" s="4" t="s">
        <v>5</v>
      </c>
      <c r="J6" s="219"/>
      <c r="K6" s="4" t="s">
        <v>5</v>
      </c>
      <c r="L6" s="4" t="s">
        <v>5</v>
      </c>
    </row>
    <row r="7" spans="2:16" ht="13.5" customHeight="1" x14ac:dyDescent="0.15">
      <c r="B7" s="218">
        <v>4.1666666666666699E-2</v>
      </c>
      <c r="C7" s="5" t="s">
        <v>6</v>
      </c>
      <c r="D7" s="5" t="s">
        <v>6</v>
      </c>
      <c r="J7" s="218">
        <v>4.1666666666666699E-2</v>
      </c>
      <c r="K7" s="5" t="s">
        <v>6</v>
      </c>
      <c r="L7" s="5" t="s">
        <v>6</v>
      </c>
    </row>
    <row r="8" spans="2:16" ht="13.5" customHeight="1" x14ac:dyDescent="0.15">
      <c r="B8" s="219"/>
      <c r="C8" s="220" t="s">
        <v>7</v>
      </c>
      <c r="D8" s="5" t="s">
        <v>8</v>
      </c>
      <c r="J8" s="219"/>
      <c r="K8" s="194"/>
      <c r="L8" s="5" t="s">
        <v>8</v>
      </c>
    </row>
    <row r="9" spans="2:16" ht="13.5" customHeight="1" x14ac:dyDescent="0.15">
      <c r="B9" s="218">
        <v>8.3333333333333398E-2</v>
      </c>
      <c r="C9" s="221"/>
      <c r="D9" s="126" t="s">
        <v>9</v>
      </c>
      <c r="J9" s="218">
        <v>8.3333333333333398E-2</v>
      </c>
      <c r="K9" s="180" t="s">
        <v>130</v>
      </c>
      <c r="L9" s="165" t="s">
        <v>9</v>
      </c>
    </row>
    <row r="10" spans="2:16" ht="13.5" customHeight="1" x14ac:dyDescent="0.15">
      <c r="B10" s="219"/>
      <c r="C10" s="7" t="s">
        <v>10</v>
      </c>
      <c r="D10" s="220" t="s">
        <v>7</v>
      </c>
      <c r="J10" s="219"/>
      <c r="K10" s="7" t="s">
        <v>10</v>
      </c>
      <c r="L10" s="220" t="s">
        <v>7</v>
      </c>
    </row>
    <row r="11" spans="2:16" ht="13.5" customHeight="1" x14ac:dyDescent="0.15">
      <c r="B11" s="218">
        <v>0.125</v>
      </c>
      <c r="C11" s="5" t="s">
        <v>8</v>
      </c>
      <c r="D11" s="221"/>
      <c r="J11" s="218">
        <v>0.125</v>
      </c>
      <c r="K11" s="5" t="s">
        <v>8</v>
      </c>
      <c r="L11" s="221"/>
    </row>
    <row r="12" spans="2:16" ht="13.5" customHeight="1" x14ac:dyDescent="0.15">
      <c r="B12" s="219"/>
      <c r="C12" s="237" t="s">
        <v>9</v>
      </c>
      <c r="D12" s="8"/>
      <c r="J12" s="219"/>
      <c r="K12" s="237" t="s">
        <v>9</v>
      </c>
      <c r="L12" s="8"/>
    </row>
    <row r="13" spans="2:16" ht="13.5" customHeight="1" x14ac:dyDescent="0.15">
      <c r="B13" s="218">
        <v>0.16666666666666699</v>
      </c>
      <c r="C13" s="238"/>
      <c r="D13" s="5" t="s">
        <v>8</v>
      </c>
      <c r="J13" s="218">
        <v>0.16666666666666699</v>
      </c>
      <c r="K13" s="238"/>
      <c r="L13" s="5" t="s">
        <v>8</v>
      </c>
    </row>
    <row r="14" spans="2:16" ht="13.5" customHeight="1" x14ac:dyDescent="0.15">
      <c r="B14" s="219"/>
      <c r="C14" s="139" t="s">
        <v>76</v>
      </c>
      <c r="D14" s="7" t="s">
        <v>10</v>
      </c>
      <c r="J14" s="219"/>
      <c r="K14" s="220" t="s">
        <v>7</v>
      </c>
      <c r="L14" s="7" t="s">
        <v>10</v>
      </c>
    </row>
    <row r="15" spans="2:16" ht="13.5" customHeight="1" x14ac:dyDescent="0.15">
      <c r="B15" s="218">
        <v>0.20833333333333301</v>
      </c>
      <c r="C15" s="220" t="s">
        <v>7</v>
      </c>
      <c r="D15" s="5" t="s">
        <v>8</v>
      </c>
      <c r="J15" s="218">
        <v>0.20833333333333301</v>
      </c>
      <c r="K15" s="221"/>
      <c r="L15" s="5" t="s">
        <v>8</v>
      </c>
    </row>
    <row r="16" spans="2:16" ht="13.5" customHeight="1" x14ac:dyDescent="0.15">
      <c r="B16" s="219"/>
      <c r="C16" s="221"/>
      <c r="D16" s="19"/>
      <c r="J16" s="219"/>
      <c r="K16" s="18" t="s">
        <v>131</v>
      </c>
      <c r="L16" s="152" t="s">
        <v>130</v>
      </c>
    </row>
    <row r="17" spans="2:14" ht="13.5" customHeight="1" x14ac:dyDescent="0.15">
      <c r="B17" s="218">
        <v>0.25</v>
      </c>
      <c r="C17" s="5" t="s">
        <v>8</v>
      </c>
      <c r="D17" s="220" t="s">
        <v>7</v>
      </c>
      <c r="J17" s="218">
        <v>0.25</v>
      </c>
      <c r="K17" s="5" t="s">
        <v>8</v>
      </c>
      <c r="L17" s="18" t="s">
        <v>131</v>
      </c>
    </row>
    <row r="18" spans="2:14" ht="13.5" customHeight="1" x14ac:dyDescent="0.15">
      <c r="B18" s="219"/>
      <c r="C18" s="220" t="s">
        <v>12</v>
      </c>
      <c r="D18" s="221"/>
      <c r="J18" s="219"/>
      <c r="K18" s="220" t="s">
        <v>12</v>
      </c>
      <c r="L18" s="254" t="s">
        <v>84</v>
      </c>
    </row>
    <row r="19" spans="2:14" ht="13.5" customHeight="1" x14ac:dyDescent="0.15">
      <c r="B19" s="218">
        <v>0.29166666666666702</v>
      </c>
      <c r="C19" s="221"/>
      <c r="D19" s="7" t="s">
        <v>10</v>
      </c>
      <c r="J19" s="218">
        <v>0.29166666666666702</v>
      </c>
      <c r="K19" s="221"/>
      <c r="L19" s="255"/>
    </row>
    <row r="20" spans="2:14" ht="13.5" customHeight="1" x14ac:dyDescent="0.15">
      <c r="B20" s="219"/>
      <c r="C20" s="259" t="s">
        <v>13</v>
      </c>
      <c r="D20" s="254" t="s">
        <v>84</v>
      </c>
      <c r="J20" s="219"/>
      <c r="K20" s="180" t="s">
        <v>130</v>
      </c>
      <c r="L20" s="7" t="s">
        <v>10</v>
      </c>
    </row>
    <row r="21" spans="2:14" ht="13.5" customHeight="1" thickBot="1" x14ac:dyDescent="0.2">
      <c r="B21" s="218">
        <v>0.33333333333333298</v>
      </c>
      <c r="C21" s="260"/>
      <c r="D21" s="255"/>
      <c r="J21" s="218">
        <v>0.33333333333333298</v>
      </c>
      <c r="K21" s="174" t="s">
        <v>13</v>
      </c>
      <c r="L21" s="180" t="s">
        <v>130</v>
      </c>
    </row>
    <row r="22" spans="2:14" ht="13.5" customHeight="1" x14ac:dyDescent="0.15">
      <c r="B22" s="219"/>
      <c r="C22" s="220" t="s">
        <v>14</v>
      </c>
      <c r="D22" s="220" t="s">
        <v>14</v>
      </c>
      <c r="E22" s="258" t="s">
        <v>14</v>
      </c>
      <c r="J22" s="219"/>
      <c r="K22" s="220" t="s">
        <v>14</v>
      </c>
      <c r="L22" s="225" t="s">
        <v>14</v>
      </c>
      <c r="M22" s="240" t="s">
        <v>14</v>
      </c>
    </row>
    <row r="23" spans="2:14" ht="13.5" customHeight="1" x14ac:dyDescent="0.15">
      <c r="B23" s="218">
        <v>0.375</v>
      </c>
      <c r="C23" s="221"/>
      <c r="D23" s="221"/>
      <c r="E23" s="257"/>
      <c r="J23" s="218">
        <v>0.375</v>
      </c>
      <c r="K23" s="221"/>
      <c r="L23" s="226"/>
      <c r="M23" s="221"/>
    </row>
    <row r="24" spans="2:14" ht="13.5" customHeight="1" x14ac:dyDescent="0.15">
      <c r="B24" s="219"/>
      <c r="C24" s="129" t="s">
        <v>85</v>
      </c>
      <c r="D24" s="129" t="s">
        <v>85</v>
      </c>
      <c r="E24" s="141" t="s">
        <v>10</v>
      </c>
      <c r="J24" s="219"/>
      <c r="K24" s="168" t="s">
        <v>85</v>
      </c>
      <c r="L24" s="197" t="s">
        <v>85</v>
      </c>
      <c r="M24" s="7" t="s">
        <v>10</v>
      </c>
    </row>
    <row r="25" spans="2:14" ht="13.5" customHeight="1" thickBot="1" x14ac:dyDescent="0.2">
      <c r="B25" s="218">
        <v>0.41666666666666702</v>
      </c>
      <c r="C25" s="130" t="s">
        <v>6</v>
      </c>
      <c r="D25" s="142" t="s">
        <v>9</v>
      </c>
      <c r="E25" s="143" t="s">
        <v>6</v>
      </c>
      <c r="J25" s="218">
        <v>0.41666666666666702</v>
      </c>
      <c r="K25" s="169" t="s">
        <v>6</v>
      </c>
      <c r="L25" s="153" t="s">
        <v>9</v>
      </c>
      <c r="M25" s="5" t="s">
        <v>6</v>
      </c>
    </row>
    <row r="26" spans="2:14" ht="13.5" customHeight="1" x14ac:dyDescent="0.15">
      <c r="B26" s="219"/>
      <c r="E26" s="220" t="s">
        <v>18</v>
      </c>
      <c r="F26" s="144"/>
      <c r="J26" s="219"/>
      <c r="M26" s="152" t="s">
        <v>130</v>
      </c>
      <c r="N26" s="144"/>
    </row>
    <row r="27" spans="2:14" ht="13.5" customHeight="1" x14ac:dyDescent="0.15">
      <c r="B27" s="218">
        <v>0.45833333333333398</v>
      </c>
      <c r="E27" s="221"/>
      <c r="F27" s="145" t="s">
        <v>10</v>
      </c>
      <c r="J27" s="218">
        <v>0.45833333333333398</v>
      </c>
      <c r="M27" s="145" t="s">
        <v>10</v>
      </c>
      <c r="N27" s="220" t="s">
        <v>128</v>
      </c>
    </row>
    <row r="28" spans="2:14" ht="13.5" customHeight="1" x14ac:dyDescent="0.15">
      <c r="B28" s="219"/>
      <c r="E28" s="220" t="s">
        <v>7</v>
      </c>
      <c r="F28" s="253" t="s">
        <v>13</v>
      </c>
      <c r="J28" s="219"/>
      <c r="M28" s="253" t="s">
        <v>13</v>
      </c>
      <c r="N28" s="221"/>
    </row>
    <row r="29" spans="2:14" ht="13.5" customHeight="1" x14ac:dyDescent="0.15">
      <c r="B29" s="218">
        <v>0.5</v>
      </c>
      <c r="E29" s="221"/>
      <c r="F29" s="230"/>
      <c r="J29" s="218">
        <v>0.5</v>
      </c>
      <c r="M29" s="230"/>
      <c r="N29" s="180" t="s">
        <v>130</v>
      </c>
    </row>
    <row r="30" spans="2:14" ht="13.5" customHeight="1" x14ac:dyDescent="0.15">
      <c r="B30" s="219"/>
      <c r="E30" s="220" t="s">
        <v>14</v>
      </c>
      <c r="F30" s="220" t="s">
        <v>14</v>
      </c>
      <c r="J30" s="219"/>
      <c r="M30" s="220" t="s">
        <v>14</v>
      </c>
      <c r="N30" s="220" t="s">
        <v>14</v>
      </c>
    </row>
    <row r="31" spans="2:14" ht="13.5" customHeight="1" x14ac:dyDescent="0.15">
      <c r="B31" s="218">
        <v>0.54166666666666696</v>
      </c>
      <c r="E31" s="221"/>
      <c r="F31" s="221"/>
      <c r="J31" s="218">
        <v>0.54166666666666696</v>
      </c>
      <c r="M31" s="221"/>
      <c r="N31" s="221"/>
    </row>
    <row r="32" spans="2:14" ht="13.5" customHeight="1" x14ac:dyDescent="0.15">
      <c r="B32" s="219"/>
      <c r="E32" s="17" t="s">
        <v>9</v>
      </c>
      <c r="F32" s="220" t="s">
        <v>7</v>
      </c>
      <c r="J32" s="219"/>
      <c r="M32" s="220" t="s">
        <v>7</v>
      </c>
      <c r="N32" s="145" t="s">
        <v>10</v>
      </c>
    </row>
    <row r="33" spans="2:16" ht="13.5" customHeight="1" x14ac:dyDescent="0.15">
      <c r="B33" s="218">
        <v>0.58333333333333404</v>
      </c>
      <c r="E33" s="145" t="s">
        <v>10</v>
      </c>
      <c r="F33" s="221"/>
      <c r="J33" s="218">
        <v>0.58333333333333404</v>
      </c>
      <c r="M33" s="221"/>
      <c r="N33" s="17" t="s">
        <v>9</v>
      </c>
    </row>
    <row r="34" spans="2:16" ht="13.5" customHeight="1" x14ac:dyDescent="0.15">
      <c r="B34" s="219"/>
      <c r="E34" s="220" t="s">
        <v>7</v>
      </c>
      <c r="F34" s="220" t="s">
        <v>18</v>
      </c>
      <c r="J34" s="219"/>
      <c r="M34" s="220" t="s">
        <v>128</v>
      </c>
      <c r="N34" s="220" t="s">
        <v>7</v>
      </c>
    </row>
    <row r="35" spans="2:16" ht="13.5" customHeight="1" thickBot="1" x14ac:dyDescent="0.2">
      <c r="B35" s="218">
        <v>0.625</v>
      </c>
      <c r="E35" s="221"/>
      <c r="F35" s="221"/>
      <c r="J35" s="218">
        <v>0.625</v>
      </c>
      <c r="M35" s="221"/>
      <c r="N35" s="221"/>
    </row>
    <row r="36" spans="2:16" ht="13.5" customHeight="1" x14ac:dyDescent="0.15">
      <c r="B36" s="219"/>
      <c r="E36" s="220" t="s">
        <v>19</v>
      </c>
      <c r="F36" s="5" t="s">
        <v>6</v>
      </c>
      <c r="G36" s="147" t="s">
        <v>6</v>
      </c>
      <c r="H36" s="147" t="s">
        <v>6</v>
      </c>
      <c r="J36" s="219"/>
      <c r="M36" s="220" t="s">
        <v>19</v>
      </c>
      <c r="N36" s="176" t="s">
        <v>6</v>
      </c>
      <c r="O36" s="170" t="s">
        <v>6</v>
      </c>
      <c r="P36" s="170" t="s">
        <v>6</v>
      </c>
    </row>
    <row r="37" spans="2:16" ht="13.5" customHeight="1" x14ac:dyDescent="0.15">
      <c r="B37" s="218">
        <v>0.66666666666666696</v>
      </c>
      <c r="E37" s="221"/>
      <c r="F37" s="7" t="s">
        <v>10</v>
      </c>
      <c r="G37" s="150" t="s">
        <v>9</v>
      </c>
      <c r="H37" s="150" t="s">
        <v>9</v>
      </c>
      <c r="J37" s="218">
        <v>0.66666666666666696</v>
      </c>
      <c r="M37" s="221"/>
      <c r="N37" s="183" t="s">
        <v>10</v>
      </c>
      <c r="O37" s="17" t="s">
        <v>9</v>
      </c>
      <c r="P37" s="17" t="s">
        <v>9</v>
      </c>
    </row>
    <row r="38" spans="2:16" ht="13.5" customHeight="1" x14ac:dyDescent="0.15">
      <c r="B38" s="219"/>
      <c r="E38" s="229" t="s">
        <v>13</v>
      </c>
      <c r="F38" s="220" t="s">
        <v>7</v>
      </c>
      <c r="G38" s="151"/>
      <c r="H38" s="151"/>
      <c r="J38" s="219"/>
      <c r="M38" s="152" t="s">
        <v>130</v>
      </c>
      <c r="N38" s="251" t="s">
        <v>13</v>
      </c>
      <c r="O38" s="9"/>
      <c r="P38" s="9"/>
    </row>
    <row r="39" spans="2:16" ht="13.5" customHeight="1" x14ac:dyDescent="0.15">
      <c r="B39" s="218">
        <v>0.70833333333333404</v>
      </c>
      <c r="E39" s="230"/>
      <c r="F39" s="221"/>
      <c r="G39" s="151"/>
      <c r="H39" s="151"/>
      <c r="J39" s="218">
        <v>0.70833333333333404</v>
      </c>
      <c r="M39" s="19"/>
      <c r="N39" s="252"/>
      <c r="O39" s="9"/>
      <c r="P39" s="152" t="s">
        <v>130</v>
      </c>
    </row>
    <row r="40" spans="2:16" ht="13.5" customHeight="1" x14ac:dyDescent="0.15">
      <c r="B40" s="219"/>
      <c r="E40" s="152" t="s">
        <v>85</v>
      </c>
      <c r="F40" s="152" t="s">
        <v>85</v>
      </c>
      <c r="G40" s="220" t="s">
        <v>7</v>
      </c>
      <c r="H40" s="17" t="s">
        <v>9</v>
      </c>
      <c r="J40" s="219"/>
      <c r="M40" s="152" t="s">
        <v>85</v>
      </c>
      <c r="N40" s="175" t="s">
        <v>85</v>
      </c>
      <c r="O40" s="220" t="s">
        <v>7</v>
      </c>
      <c r="P40" s="17" t="s">
        <v>9</v>
      </c>
    </row>
    <row r="41" spans="2:16" ht="13.5" customHeight="1" thickBot="1" x14ac:dyDescent="0.2">
      <c r="B41" s="218">
        <v>0.75</v>
      </c>
      <c r="E41" s="154" t="s">
        <v>5</v>
      </c>
      <c r="F41" s="7" t="s">
        <v>5</v>
      </c>
      <c r="G41" s="221"/>
      <c r="H41" s="5" t="s">
        <v>20</v>
      </c>
      <c r="J41" s="218">
        <v>0.75</v>
      </c>
      <c r="M41" s="154" t="s">
        <v>5</v>
      </c>
      <c r="N41" s="175" t="s">
        <v>130</v>
      </c>
      <c r="O41" s="221"/>
      <c r="P41" s="5" t="s">
        <v>20</v>
      </c>
    </row>
    <row r="42" spans="2:16" ht="13.5" customHeight="1" x14ac:dyDescent="0.15">
      <c r="B42" s="219"/>
      <c r="F42" s="224" t="s">
        <v>14</v>
      </c>
      <c r="G42" s="256" t="s">
        <v>14</v>
      </c>
      <c r="H42" s="256" t="s">
        <v>14</v>
      </c>
      <c r="J42" s="219"/>
      <c r="N42" s="241" t="s">
        <v>14</v>
      </c>
      <c r="O42" s="220" t="s">
        <v>14</v>
      </c>
      <c r="P42" s="220" t="s">
        <v>14</v>
      </c>
    </row>
    <row r="43" spans="2:16" ht="13.5" customHeight="1" x14ac:dyDescent="0.15">
      <c r="B43" s="218">
        <v>0.79166666666666696</v>
      </c>
      <c r="F43" s="221"/>
      <c r="G43" s="257"/>
      <c r="H43" s="257"/>
      <c r="J43" s="218">
        <v>0.79166666666666696</v>
      </c>
      <c r="N43" s="226"/>
      <c r="O43" s="221"/>
      <c r="P43" s="221"/>
    </row>
    <row r="44" spans="2:16" ht="13.5" customHeight="1" x14ac:dyDescent="0.15">
      <c r="B44" s="219"/>
      <c r="F44" s="220" t="s">
        <v>21</v>
      </c>
      <c r="G44" s="220" t="s">
        <v>21</v>
      </c>
      <c r="H44" s="220" t="s">
        <v>7</v>
      </c>
      <c r="J44" s="219"/>
      <c r="N44" s="225" t="s">
        <v>21</v>
      </c>
      <c r="O44" s="13" t="s">
        <v>13</v>
      </c>
      <c r="P44" s="220" t="s">
        <v>7</v>
      </c>
    </row>
    <row r="45" spans="2:16" ht="13.5" customHeight="1" thickBot="1" x14ac:dyDescent="0.2">
      <c r="B45" s="218">
        <v>0.83333333333333304</v>
      </c>
      <c r="F45" s="231"/>
      <c r="G45" s="224"/>
      <c r="H45" s="221"/>
      <c r="J45" s="218">
        <v>0.83333333333333304</v>
      </c>
      <c r="N45" s="242"/>
      <c r="O45" s="167" t="s">
        <v>21</v>
      </c>
      <c r="P45" s="221"/>
    </row>
    <row r="46" spans="2:16" ht="13.5" customHeight="1" x14ac:dyDescent="0.15">
      <c r="B46" s="219"/>
      <c r="G46" s="224"/>
      <c r="H46" s="220" t="s">
        <v>21</v>
      </c>
      <c r="J46" s="219"/>
      <c r="O46" s="152" t="s">
        <v>130</v>
      </c>
      <c r="P46" s="220" t="s">
        <v>21</v>
      </c>
    </row>
    <row r="47" spans="2:16" ht="13.5" customHeight="1" x14ac:dyDescent="0.15">
      <c r="B47" s="218">
        <v>0.875</v>
      </c>
      <c r="G47" s="221"/>
      <c r="H47" s="221"/>
      <c r="J47" s="218">
        <v>0.875</v>
      </c>
      <c r="O47" s="10"/>
      <c r="P47" s="221"/>
    </row>
    <row r="48" spans="2:16" ht="13.5" customHeight="1" x14ac:dyDescent="0.15">
      <c r="B48" s="219"/>
      <c r="G48" s="220" t="s">
        <v>7</v>
      </c>
      <c r="H48" s="7" t="s">
        <v>10</v>
      </c>
      <c r="J48" s="219"/>
      <c r="O48" s="5" t="s">
        <v>8</v>
      </c>
      <c r="P48" s="7" t="s">
        <v>10</v>
      </c>
    </row>
    <row r="49" spans="2:16" ht="13.5" customHeight="1" x14ac:dyDescent="0.15">
      <c r="B49" s="218">
        <v>0.91666666666666696</v>
      </c>
      <c r="G49" s="221"/>
      <c r="H49" s="17" t="s">
        <v>87</v>
      </c>
      <c r="J49" s="218">
        <v>0.91666666666666696</v>
      </c>
      <c r="O49" s="17" t="s">
        <v>22</v>
      </c>
      <c r="P49" s="17" t="s">
        <v>22</v>
      </c>
    </row>
    <row r="50" spans="2:16" ht="13.5" customHeight="1" x14ac:dyDescent="0.15">
      <c r="B50" s="219"/>
      <c r="G50" s="5" t="s">
        <v>8</v>
      </c>
      <c r="H50" s="220" t="s">
        <v>7</v>
      </c>
      <c r="J50" s="219"/>
      <c r="O50" s="180" t="s">
        <v>131</v>
      </c>
      <c r="P50" s="180" t="s">
        <v>131</v>
      </c>
    </row>
    <row r="51" spans="2:16" ht="13.5" customHeight="1" x14ac:dyDescent="0.15">
      <c r="B51" s="218">
        <v>0.95833333333333304</v>
      </c>
      <c r="G51" s="220" t="s">
        <v>76</v>
      </c>
      <c r="H51" s="221"/>
      <c r="J51" s="218">
        <v>0.95833333333333304</v>
      </c>
      <c r="O51" s="5" t="s">
        <v>8</v>
      </c>
      <c r="P51" s="152" t="s">
        <v>130</v>
      </c>
    </row>
    <row r="52" spans="2:16" ht="13.5" customHeight="1" x14ac:dyDescent="0.15">
      <c r="B52" s="219"/>
      <c r="G52" s="221"/>
      <c r="H52" s="7" t="s">
        <v>10</v>
      </c>
      <c r="J52" s="219"/>
      <c r="O52" s="152" t="s">
        <v>130</v>
      </c>
      <c r="P52" s="7" t="s">
        <v>10</v>
      </c>
    </row>
    <row r="53" spans="2:16" ht="13.5" customHeight="1" x14ac:dyDescent="0.15">
      <c r="B53" s="218">
        <v>1</v>
      </c>
      <c r="G53" s="19"/>
      <c r="H53" s="5" t="s">
        <v>8</v>
      </c>
      <c r="J53" s="218">
        <v>1</v>
      </c>
      <c r="O53" s="19"/>
      <c r="P53" s="5" t="s">
        <v>8</v>
      </c>
    </row>
    <row r="54" spans="2:16" ht="13.5" customHeight="1" x14ac:dyDescent="0.15">
      <c r="B54" s="219"/>
      <c r="G54" s="152" t="s">
        <v>85</v>
      </c>
      <c r="H54" s="152" t="s">
        <v>85</v>
      </c>
      <c r="J54" s="219"/>
      <c r="O54" s="152" t="s">
        <v>85</v>
      </c>
      <c r="P54" s="152" t="s">
        <v>85</v>
      </c>
    </row>
    <row r="55" spans="2:16" ht="13.5" customHeight="1" thickBot="1" x14ac:dyDescent="0.2">
      <c r="B55" s="218">
        <v>1.0416666666666701</v>
      </c>
      <c r="G55" s="24" t="s">
        <v>6</v>
      </c>
      <c r="H55" s="24" t="s">
        <v>6</v>
      </c>
      <c r="J55" s="218">
        <v>1.0416666666666701</v>
      </c>
      <c r="O55" s="24" t="s">
        <v>6</v>
      </c>
      <c r="P55" s="24" t="s">
        <v>6</v>
      </c>
    </row>
    <row r="56" spans="2:16" ht="13.5" customHeight="1" x14ac:dyDescent="0.15">
      <c r="B56" s="219"/>
      <c r="J56" s="219"/>
    </row>
    <row r="57" spans="2:16" ht="13.5" customHeight="1" x14ac:dyDescent="0.15"/>
    <row r="58" spans="2:16" ht="13.5" customHeight="1" x14ac:dyDescent="0.15"/>
    <row r="59" spans="2:16" ht="21" customHeight="1" x14ac:dyDescent="0.15">
      <c r="B59" s="2" t="s">
        <v>104</v>
      </c>
    </row>
    <row r="60" spans="2:16" ht="21" customHeight="1" x14ac:dyDescent="0.15">
      <c r="B60" s="2" t="s">
        <v>89</v>
      </c>
    </row>
    <row r="61" spans="2:16" ht="21" customHeight="1" x14ac:dyDescent="0.15">
      <c r="B61" s="2" t="s">
        <v>105</v>
      </c>
    </row>
    <row r="62" spans="2:16" ht="21" customHeight="1" thickBot="1" x14ac:dyDescent="0.2">
      <c r="B62" s="2" t="s">
        <v>106</v>
      </c>
    </row>
    <row r="63" spans="2:16" ht="21" customHeight="1" thickBot="1" x14ac:dyDescent="0.2">
      <c r="B63" s="75" t="s">
        <v>82</v>
      </c>
      <c r="C63" s="76" t="s">
        <v>25</v>
      </c>
      <c r="D63" s="77" t="s">
        <v>26</v>
      </c>
      <c r="E63" s="77" t="s">
        <v>27</v>
      </c>
      <c r="F63" s="77" t="s">
        <v>28</v>
      </c>
      <c r="G63" s="77" t="s">
        <v>29</v>
      </c>
      <c r="H63" s="77" t="s">
        <v>30</v>
      </c>
      <c r="I63" s="78" t="s">
        <v>31</v>
      </c>
      <c r="J63" s="79" t="s">
        <v>32</v>
      </c>
      <c r="K63" s="80" t="s">
        <v>33</v>
      </c>
      <c r="L63" s="81" t="s">
        <v>2</v>
      </c>
      <c r="M63" s="80" t="s">
        <v>35</v>
      </c>
      <c r="N63" s="82" t="s">
        <v>36</v>
      </c>
    </row>
    <row r="64" spans="2:16" ht="21" customHeight="1" x14ac:dyDescent="0.15">
      <c r="B64" s="34" t="s">
        <v>37</v>
      </c>
      <c r="C64" s="83" t="s">
        <v>32</v>
      </c>
      <c r="D64" s="84" t="s">
        <v>2</v>
      </c>
      <c r="E64" s="84" t="s">
        <v>36</v>
      </c>
      <c r="F64" s="84" t="s">
        <v>38</v>
      </c>
      <c r="G64" s="84" t="s">
        <v>36</v>
      </c>
      <c r="H64" s="84" t="s">
        <v>32</v>
      </c>
      <c r="I64" s="85" t="s">
        <v>36</v>
      </c>
      <c r="J64" s="156">
        <f>COUNTIF(C64:I64,"深夜")</f>
        <v>2</v>
      </c>
      <c r="K64" s="87">
        <f>COUNTIF(C64:I64,"準夜")</f>
        <v>1</v>
      </c>
      <c r="L64" s="87">
        <f>COUNTIF(C64:I64,"日勤")</f>
        <v>1</v>
      </c>
      <c r="M64" s="87">
        <f>COUNTIF(C64:I64,"遅番")</f>
        <v>0</v>
      </c>
      <c r="N64" s="162">
        <f>COUNTIF(C64:I64,"休み")</f>
        <v>3</v>
      </c>
    </row>
    <row r="65" spans="2:14" ht="21" customHeight="1" x14ac:dyDescent="0.15">
      <c r="B65" s="43" t="s">
        <v>39</v>
      </c>
      <c r="C65" s="90" t="s">
        <v>32</v>
      </c>
      <c r="D65" s="91" t="s">
        <v>36</v>
      </c>
      <c r="E65" s="91" t="s">
        <v>3</v>
      </c>
      <c r="F65" s="91" t="s">
        <v>36</v>
      </c>
      <c r="G65" s="91" t="s">
        <v>38</v>
      </c>
      <c r="H65" s="91" t="s">
        <v>36</v>
      </c>
      <c r="I65" s="92" t="s">
        <v>32</v>
      </c>
      <c r="J65" s="157">
        <f t="shared" ref="J65:J74" si="0">COUNTIF(C65:I65,"深夜")</f>
        <v>2</v>
      </c>
      <c r="K65" s="94">
        <f t="shared" ref="K65:K74" si="1">COUNTIF(C65:I65,"準夜")</f>
        <v>1</v>
      </c>
      <c r="L65" s="94">
        <f t="shared" ref="L65:L74" si="2">COUNTIF(C65:I65,"日勤")</f>
        <v>0</v>
      </c>
      <c r="M65" s="94">
        <f t="shared" ref="M65:M74" si="3">COUNTIF(C65:I65,"遅番")</f>
        <v>1</v>
      </c>
      <c r="N65" s="115">
        <f t="shared" ref="N65:N74" si="4">COUNTIF(C65:I65,"休み")</f>
        <v>3</v>
      </c>
    </row>
    <row r="66" spans="2:14" ht="21" customHeight="1" x14ac:dyDescent="0.15">
      <c r="B66" s="43" t="s">
        <v>40</v>
      </c>
      <c r="C66" s="90" t="s">
        <v>36</v>
      </c>
      <c r="D66" s="91" t="s">
        <v>32</v>
      </c>
      <c r="E66" s="91" t="s">
        <v>36</v>
      </c>
      <c r="F66" s="91" t="s">
        <v>2</v>
      </c>
      <c r="G66" s="91" t="s">
        <v>38</v>
      </c>
      <c r="H66" s="91" t="s">
        <v>36</v>
      </c>
      <c r="I66" s="97" t="s">
        <v>32</v>
      </c>
      <c r="J66" s="157">
        <f t="shared" si="0"/>
        <v>2</v>
      </c>
      <c r="K66" s="94">
        <f t="shared" si="1"/>
        <v>1</v>
      </c>
      <c r="L66" s="94">
        <f t="shared" si="2"/>
        <v>1</v>
      </c>
      <c r="M66" s="94">
        <f t="shared" si="3"/>
        <v>0</v>
      </c>
      <c r="N66" s="115">
        <f t="shared" si="4"/>
        <v>3</v>
      </c>
    </row>
    <row r="67" spans="2:14" ht="21" customHeight="1" x14ac:dyDescent="0.15">
      <c r="B67" s="43" t="s">
        <v>42</v>
      </c>
      <c r="C67" s="90" t="s">
        <v>36</v>
      </c>
      <c r="D67" s="91" t="s">
        <v>32</v>
      </c>
      <c r="E67" s="91" t="s">
        <v>2</v>
      </c>
      <c r="F67" s="91" t="s">
        <v>36</v>
      </c>
      <c r="G67" s="91" t="s">
        <v>3</v>
      </c>
      <c r="H67" s="91" t="s">
        <v>38</v>
      </c>
      <c r="I67" s="92" t="s">
        <v>36</v>
      </c>
      <c r="J67" s="157">
        <f t="shared" si="0"/>
        <v>1</v>
      </c>
      <c r="K67" s="94">
        <f t="shared" si="1"/>
        <v>1</v>
      </c>
      <c r="L67" s="94">
        <f t="shared" si="2"/>
        <v>1</v>
      </c>
      <c r="M67" s="94">
        <f t="shared" si="3"/>
        <v>1</v>
      </c>
      <c r="N67" s="115">
        <f t="shared" si="4"/>
        <v>3</v>
      </c>
    </row>
    <row r="68" spans="2:14" ht="21" customHeight="1" x14ac:dyDescent="0.15">
      <c r="B68" s="43" t="s">
        <v>43</v>
      </c>
      <c r="C68" s="90" t="s">
        <v>38</v>
      </c>
      <c r="D68" s="91" t="s">
        <v>36</v>
      </c>
      <c r="E68" s="91" t="s">
        <v>32</v>
      </c>
      <c r="F68" s="91" t="s">
        <v>3</v>
      </c>
      <c r="G68" s="91" t="s">
        <v>36</v>
      </c>
      <c r="H68" s="91" t="s">
        <v>38</v>
      </c>
      <c r="I68" s="92" t="s">
        <v>36</v>
      </c>
      <c r="J68" s="157">
        <f t="shared" si="0"/>
        <v>1</v>
      </c>
      <c r="K68" s="94">
        <f t="shared" si="1"/>
        <v>2</v>
      </c>
      <c r="L68" s="94">
        <f t="shared" si="2"/>
        <v>0</v>
      </c>
      <c r="M68" s="94">
        <f t="shared" si="3"/>
        <v>1</v>
      </c>
      <c r="N68" s="115">
        <f t="shared" si="4"/>
        <v>3</v>
      </c>
    </row>
    <row r="69" spans="2:14" ht="21" customHeight="1" x14ac:dyDescent="0.15">
      <c r="B69" s="43" t="s">
        <v>44</v>
      </c>
      <c r="C69" s="90" t="s">
        <v>38</v>
      </c>
      <c r="D69" s="91" t="s">
        <v>36</v>
      </c>
      <c r="E69" s="91" t="s">
        <v>32</v>
      </c>
      <c r="F69" s="91" t="s">
        <v>36</v>
      </c>
      <c r="G69" s="98" t="s">
        <v>2</v>
      </c>
      <c r="H69" s="99" t="s">
        <v>36</v>
      </c>
      <c r="I69" s="92" t="s">
        <v>38</v>
      </c>
      <c r="J69" s="157">
        <f t="shared" si="0"/>
        <v>1</v>
      </c>
      <c r="K69" s="94">
        <f t="shared" si="1"/>
        <v>2</v>
      </c>
      <c r="L69" s="94">
        <f t="shared" si="2"/>
        <v>1</v>
      </c>
      <c r="M69" s="94">
        <f t="shared" si="3"/>
        <v>0</v>
      </c>
      <c r="N69" s="115">
        <f t="shared" si="4"/>
        <v>3</v>
      </c>
    </row>
    <row r="70" spans="2:14" ht="21" customHeight="1" x14ac:dyDescent="0.15">
      <c r="B70" s="43" t="s">
        <v>45</v>
      </c>
      <c r="C70" s="100" t="s">
        <v>36</v>
      </c>
      <c r="D70" s="91" t="s">
        <v>38</v>
      </c>
      <c r="E70" s="91" t="s">
        <v>36</v>
      </c>
      <c r="F70" s="91" t="s">
        <v>32</v>
      </c>
      <c r="G70" s="91" t="s">
        <v>36</v>
      </c>
      <c r="H70" s="91" t="s">
        <v>3</v>
      </c>
      <c r="I70" s="92" t="s">
        <v>38</v>
      </c>
      <c r="J70" s="157">
        <f t="shared" si="0"/>
        <v>1</v>
      </c>
      <c r="K70" s="94">
        <f t="shared" si="1"/>
        <v>2</v>
      </c>
      <c r="L70" s="94">
        <f t="shared" si="2"/>
        <v>0</v>
      </c>
      <c r="M70" s="94">
        <f t="shared" si="3"/>
        <v>1</v>
      </c>
      <c r="N70" s="115">
        <f t="shared" si="4"/>
        <v>3</v>
      </c>
    </row>
    <row r="71" spans="2:14" ht="21" customHeight="1" x14ac:dyDescent="0.15">
      <c r="B71" s="43" t="s">
        <v>46</v>
      </c>
      <c r="C71" s="91" t="s">
        <v>3</v>
      </c>
      <c r="D71" s="91" t="s">
        <v>38</v>
      </c>
      <c r="E71" s="91" t="s">
        <v>36</v>
      </c>
      <c r="F71" s="91" t="s">
        <v>32</v>
      </c>
      <c r="G71" s="91" t="s">
        <v>36</v>
      </c>
      <c r="H71" s="91" t="s">
        <v>2</v>
      </c>
      <c r="I71" s="92" t="s">
        <v>36</v>
      </c>
      <c r="J71" s="157">
        <f t="shared" si="0"/>
        <v>1</v>
      </c>
      <c r="K71" s="94">
        <f t="shared" si="1"/>
        <v>1</v>
      </c>
      <c r="L71" s="94">
        <f t="shared" si="2"/>
        <v>1</v>
      </c>
      <c r="M71" s="94">
        <f t="shared" si="3"/>
        <v>1</v>
      </c>
      <c r="N71" s="115">
        <f t="shared" si="4"/>
        <v>3</v>
      </c>
    </row>
    <row r="72" spans="2:14" ht="21" customHeight="1" x14ac:dyDescent="0.15">
      <c r="B72" s="43" t="s">
        <v>47</v>
      </c>
      <c r="C72" s="91" t="s">
        <v>3</v>
      </c>
      <c r="D72" s="91" t="s">
        <v>36</v>
      </c>
      <c r="E72" s="91" t="s">
        <v>38</v>
      </c>
      <c r="F72" s="91" t="s">
        <v>36</v>
      </c>
      <c r="G72" s="91" t="s">
        <v>32</v>
      </c>
      <c r="H72" s="91" t="s">
        <v>36</v>
      </c>
      <c r="I72" s="92" t="s">
        <v>2</v>
      </c>
      <c r="J72" s="157">
        <f t="shared" si="0"/>
        <v>1</v>
      </c>
      <c r="K72" s="94">
        <f t="shared" si="1"/>
        <v>1</v>
      </c>
      <c r="L72" s="94">
        <f t="shared" si="2"/>
        <v>1</v>
      </c>
      <c r="M72" s="94">
        <f t="shared" si="3"/>
        <v>1</v>
      </c>
      <c r="N72" s="115">
        <f t="shared" si="4"/>
        <v>3</v>
      </c>
    </row>
    <row r="73" spans="2:14" ht="21" customHeight="1" x14ac:dyDescent="0.15">
      <c r="B73" s="43" t="s">
        <v>48</v>
      </c>
      <c r="C73" s="91" t="s">
        <v>2</v>
      </c>
      <c r="D73" s="91" t="s">
        <v>36</v>
      </c>
      <c r="E73" s="91" t="s">
        <v>38</v>
      </c>
      <c r="F73" s="91" t="s">
        <v>36</v>
      </c>
      <c r="G73" s="91" t="s">
        <v>32</v>
      </c>
      <c r="H73" s="91" t="s">
        <v>36</v>
      </c>
      <c r="I73" s="92" t="s">
        <v>3</v>
      </c>
      <c r="J73" s="157">
        <f t="shared" si="0"/>
        <v>1</v>
      </c>
      <c r="K73" s="94">
        <f t="shared" si="1"/>
        <v>1</v>
      </c>
      <c r="L73" s="94">
        <f t="shared" si="2"/>
        <v>1</v>
      </c>
      <c r="M73" s="94">
        <f t="shared" si="3"/>
        <v>1</v>
      </c>
      <c r="N73" s="115">
        <f t="shared" si="4"/>
        <v>3</v>
      </c>
    </row>
    <row r="74" spans="2:14" ht="21" customHeight="1" thickBot="1" x14ac:dyDescent="0.2">
      <c r="B74" s="120" t="s">
        <v>57</v>
      </c>
      <c r="C74" s="158" t="s">
        <v>36</v>
      </c>
      <c r="D74" s="103" t="s">
        <v>3</v>
      </c>
      <c r="E74" s="103" t="s">
        <v>2</v>
      </c>
      <c r="F74" s="103" t="s">
        <v>38</v>
      </c>
      <c r="G74" s="103" t="s">
        <v>36</v>
      </c>
      <c r="H74" s="103" t="s">
        <v>32</v>
      </c>
      <c r="I74" s="105" t="s">
        <v>36</v>
      </c>
      <c r="J74" s="160">
        <f t="shared" si="0"/>
        <v>1</v>
      </c>
      <c r="K74" s="107">
        <f t="shared" si="1"/>
        <v>1</v>
      </c>
      <c r="L74" s="107">
        <f t="shared" si="2"/>
        <v>1</v>
      </c>
      <c r="M74" s="107">
        <f t="shared" si="3"/>
        <v>1</v>
      </c>
      <c r="N74" s="121">
        <f t="shared" si="4"/>
        <v>3</v>
      </c>
    </row>
    <row r="75" spans="2:14" ht="21" customHeight="1" x14ac:dyDescent="0.15">
      <c r="B75" s="161" t="s">
        <v>32</v>
      </c>
      <c r="C75" s="86">
        <f t="shared" ref="C75:I75" si="5">COUNTIF(C64:C74,"深夜")</f>
        <v>2</v>
      </c>
      <c r="D75" s="87">
        <f t="shared" si="5"/>
        <v>2</v>
      </c>
      <c r="E75" s="87">
        <f t="shared" si="5"/>
        <v>2</v>
      </c>
      <c r="F75" s="87">
        <f t="shared" si="5"/>
        <v>2</v>
      </c>
      <c r="G75" s="87">
        <f t="shared" si="5"/>
        <v>2</v>
      </c>
      <c r="H75" s="87">
        <f t="shared" si="5"/>
        <v>2</v>
      </c>
      <c r="I75" s="162">
        <f t="shared" si="5"/>
        <v>2</v>
      </c>
      <c r="J75" s="198"/>
      <c r="K75"/>
      <c r="L75"/>
    </row>
    <row r="76" spans="2:14" ht="21" customHeight="1" x14ac:dyDescent="0.15">
      <c r="B76" s="114" t="s">
        <v>38</v>
      </c>
      <c r="C76" s="93">
        <f t="shared" ref="C76:I76" si="6">COUNTIF(C64:C74,"準夜")</f>
        <v>2</v>
      </c>
      <c r="D76" s="94">
        <f t="shared" si="6"/>
        <v>2</v>
      </c>
      <c r="E76" s="94">
        <f t="shared" si="6"/>
        <v>2</v>
      </c>
      <c r="F76" s="94">
        <f t="shared" si="6"/>
        <v>2</v>
      </c>
      <c r="G76" s="94">
        <f t="shared" si="6"/>
        <v>2</v>
      </c>
      <c r="H76" s="94">
        <f t="shared" si="6"/>
        <v>2</v>
      </c>
      <c r="I76" s="115">
        <f t="shared" si="6"/>
        <v>2</v>
      </c>
      <c r="J76" s="198"/>
      <c r="K76"/>
      <c r="L76"/>
    </row>
    <row r="77" spans="2:14" ht="21" customHeight="1" x14ac:dyDescent="0.15">
      <c r="B77" s="116" t="s">
        <v>2</v>
      </c>
      <c r="C77" s="117">
        <f t="shared" ref="C77:I77" si="7">COUNTIF(C64:C74,"日勤")</f>
        <v>1</v>
      </c>
      <c r="D77" s="118">
        <f t="shared" si="7"/>
        <v>1</v>
      </c>
      <c r="E77" s="118">
        <f t="shared" si="7"/>
        <v>2</v>
      </c>
      <c r="F77" s="118">
        <f t="shared" si="7"/>
        <v>1</v>
      </c>
      <c r="G77" s="118">
        <f t="shared" si="7"/>
        <v>1</v>
      </c>
      <c r="H77" s="118">
        <f t="shared" si="7"/>
        <v>1</v>
      </c>
      <c r="I77" s="119">
        <f t="shared" si="7"/>
        <v>1</v>
      </c>
      <c r="J77" s="198"/>
      <c r="K77"/>
      <c r="L77"/>
    </row>
    <row r="78" spans="2:14" ht="21" customHeight="1" x14ac:dyDescent="0.15">
      <c r="B78" s="116" t="s">
        <v>35</v>
      </c>
      <c r="C78" s="117">
        <f t="shared" ref="C78:I78" si="8">COUNTIF(C64:C74,"遅番")</f>
        <v>2</v>
      </c>
      <c r="D78" s="118">
        <f t="shared" si="8"/>
        <v>1</v>
      </c>
      <c r="E78" s="118">
        <f t="shared" si="8"/>
        <v>1</v>
      </c>
      <c r="F78" s="118">
        <f t="shared" si="8"/>
        <v>1</v>
      </c>
      <c r="G78" s="118">
        <f t="shared" si="8"/>
        <v>1</v>
      </c>
      <c r="H78" s="118">
        <f t="shared" si="8"/>
        <v>1</v>
      </c>
      <c r="I78" s="119">
        <f t="shared" si="8"/>
        <v>1</v>
      </c>
      <c r="J78" s="198"/>
      <c r="K78"/>
      <c r="L78"/>
    </row>
    <row r="79" spans="2:14" ht="21" customHeight="1" thickBot="1" x14ac:dyDescent="0.2">
      <c r="B79" s="120" t="s">
        <v>36</v>
      </c>
      <c r="C79" s="106">
        <f t="shared" ref="C79:I79" si="9">COUNTIF(C64:C74,"休み")</f>
        <v>4</v>
      </c>
      <c r="D79" s="107">
        <f t="shared" si="9"/>
        <v>5</v>
      </c>
      <c r="E79" s="107">
        <f t="shared" si="9"/>
        <v>4</v>
      </c>
      <c r="F79" s="107">
        <f t="shared" si="9"/>
        <v>5</v>
      </c>
      <c r="G79" s="107">
        <f t="shared" si="9"/>
        <v>5</v>
      </c>
      <c r="H79" s="107">
        <f t="shared" si="9"/>
        <v>5</v>
      </c>
      <c r="I79" s="121">
        <f t="shared" si="9"/>
        <v>5</v>
      </c>
      <c r="J79" s="198"/>
      <c r="K79"/>
      <c r="L79"/>
    </row>
    <row r="80" spans="2:14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</sheetData>
  <mergeCells count="113">
    <mergeCell ref="B15:B16"/>
    <mergeCell ref="C15:C16"/>
    <mergeCell ref="B17:B18"/>
    <mergeCell ref="D17:D18"/>
    <mergeCell ref="C18:C19"/>
    <mergeCell ref="B19:B20"/>
    <mergeCell ref="G4:H4"/>
    <mergeCell ref="B5:B6"/>
    <mergeCell ref="B7:B8"/>
    <mergeCell ref="C8:C9"/>
    <mergeCell ref="B9:B10"/>
    <mergeCell ref="C4:D4"/>
    <mergeCell ref="D10:D11"/>
    <mergeCell ref="B11:B12"/>
    <mergeCell ref="C12:C13"/>
    <mergeCell ref="B13:B14"/>
    <mergeCell ref="E22:E23"/>
    <mergeCell ref="B23:B24"/>
    <mergeCell ref="B25:B26"/>
    <mergeCell ref="E26:E27"/>
    <mergeCell ref="C20:C21"/>
    <mergeCell ref="D20:D21"/>
    <mergeCell ref="B21:B22"/>
    <mergeCell ref="C22:C23"/>
    <mergeCell ref="D22:D23"/>
    <mergeCell ref="E34:E35"/>
    <mergeCell ref="F34:F35"/>
    <mergeCell ref="B27:B28"/>
    <mergeCell ref="E28:E29"/>
    <mergeCell ref="F28:F29"/>
    <mergeCell ref="B29:B30"/>
    <mergeCell ref="E30:E31"/>
    <mergeCell ref="F30:F31"/>
    <mergeCell ref="B35:B36"/>
    <mergeCell ref="E36:E37"/>
    <mergeCell ref="B37:B38"/>
    <mergeCell ref="E38:E39"/>
    <mergeCell ref="B31:B32"/>
    <mergeCell ref="F38:F39"/>
    <mergeCell ref="K14:K15"/>
    <mergeCell ref="K18:K19"/>
    <mergeCell ref="B55:B56"/>
    <mergeCell ref="H50:H51"/>
    <mergeCell ref="B51:B52"/>
    <mergeCell ref="G51:G52"/>
    <mergeCell ref="B53:B54"/>
    <mergeCell ref="H42:H43"/>
    <mergeCell ref="B43:B44"/>
    <mergeCell ref="F44:F45"/>
    <mergeCell ref="G44:G47"/>
    <mergeCell ref="H44:H45"/>
    <mergeCell ref="B45:B46"/>
    <mergeCell ref="H46:H47"/>
    <mergeCell ref="B47:B48"/>
    <mergeCell ref="G48:G49"/>
    <mergeCell ref="B49:B50"/>
    <mergeCell ref="B39:B40"/>
    <mergeCell ref="G40:G41"/>
    <mergeCell ref="B41:B42"/>
    <mergeCell ref="F42:F43"/>
    <mergeCell ref="G42:G43"/>
    <mergeCell ref="F32:F33"/>
    <mergeCell ref="B33:B34"/>
    <mergeCell ref="K4:L4"/>
    <mergeCell ref="O4:P4"/>
    <mergeCell ref="N27:N28"/>
    <mergeCell ref="O40:O41"/>
    <mergeCell ref="O42:O43"/>
    <mergeCell ref="P42:P43"/>
    <mergeCell ref="P44:P45"/>
    <mergeCell ref="P46:P47"/>
    <mergeCell ref="N42:N43"/>
    <mergeCell ref="N44:N45"/>
    <mergeCell ref="N34:N35"/>
    <mergeCell ref="M34:M35"/>
    <mergeCell ref="M36:M37"/>
    <mergeCell ref="N38:N39"/>
    <mergeCell ref="M28:M29"/>
    <mergeCell ref="M30:M31"/>
    <mergeCell ref="N30:N31"/>
    <mergeCell ref="M32:M33"/>
    <mergeCell ref="M22:M23"/>
    <mergeCell ref="L18:L19"/>
    <mergeCell ref="K22:K23"/>
    <mergeCell ref="L22:L23"/>
    <mergeCell ref="L10:L11"/>
    <mergeCell ref="K12:K13"/>
    <mergeCell ref="J25:J26"/>
    <mergeCell ref="J27:J28"/>
    <mergeCell ref="J29:J30"/>
    <mergeCell ref="J31:J32"/>
    <mergeCell ref="J33:J3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55:J56"/>
    <mergeCell ref="J45:J46"/>
    <mergeCell ref="J47:J48"/>
    <mergeCell ref="J49:J50"/>
    <mergeCell ref="J51:J52"/>
    <mergeCell ref="J53:J54"/>
    <mergeCell ref="J35:J36"/>
    <mergeCell ref="J37:J38"/>
    <mergeCell ref="J39:J40"/>
    <mergeCell ref="J41:J42"/>
    <mergeCell ref="J43:J4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発生ユニット【37～40】</vt:lpstr>
      <vt:lpstr>発生ユニット【7～8】</vt:lpstr>
      <vt:lpstr>発生ユニット【5～6】</vt:lpstr>
      <vt:lpstr>発生ユニット【4以下】 </vt:lpstr>
      <vt:lpstr>感染ユニット【4以下】 </vt:lpstr>
      <vt:lpstr>感染ユニット【5以上】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忠</dc:creator>
  <cp:lastModifiedBy>事務局</cp:lastModifiedBy>
  <dcterms:created xsi:type="dcterms:W3CDTF">2020-07-15T08:27:17Z</dcterms:created>
  <dcterms:modified xsi:type="dcterms:W3CDTF">2021-01-30T14:31:15Z</dcterms:modified>
</cp:coreProperties>
</file>